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27960" windowHeight="12345" tabRatio="913"/>
  </bookViews>
  <sheets>
    <sheet name="załącznik 1" sheetId="2" r:id="rId1"/>
  </sheets>
  <definedNames>
    <definedName name="_xlnm._FilterDatabase" localSheetId="0" hidden="1">'załącznik 1'!$A$2:$J$2</definedName>
    <definedName name="_xlnm.Print_Area" localSheetId="0">'załącznik 1'!$A$1:$J$77</definedName>
  </definedNames>
  <calcPr calcId="125725"/>
</workbook>
</file>

<file path=xl/calcChain.xml><?xml version="1.0" encoding="utf-8"?>
<calcChain xmlns="http://schemas.openxmlformats.org/spreadsheetml/2006/main">
  <c r="I23" i="2"/>
  <c r="J23" s="1"/>
  <c r="J22"/>
  <c r="I22"/>
  <c r="I21"/>
  <c r="J21" s="1"/>
  <c r="J20"/>
  <c r="I20"/>
  <c r="I19"/>
  <c r="J19" s="1"/>
  <c r="J18"/>
  <c r="I18"/>
  <c r="I17"/>
  <c r="J17" s="1"/>
  <c r="J16"/>
  <c r="I16"/>
  <c r="I76"/>
  <c r="J76" s="1"/>
  <c r="I75"/>
  <c r="J75" s="1"/>
  <c r="I74"/>
  <c r="J74" s="1"/>
  <c r="I73"/>
  <c r="J73" s="1"/>
  <c r="I72"/>
  <c r="J72" s="1"/>
  <c r="I71"/>
  <c r="J71" s="1"/>
  <c r="I70"/>
  <c r="I69"/>
  <c r="J69" s="1"/>
  <c r="I68"/>
  <c r="I67"/>
  <c r="J67" s="1"/>
  <c r="I66"/>
  <c r="J66" s="1"/>
  <c r="I65"/>
  <c r="J65" s="1"/>
  <c r="I64"/>
  <c r="I63"/>
  <c r="J63" s="1"/>
  <c r="I62"/>
  <c r="I61"/>
  <c r="I60"/>
  <c r="I59"/>
  <c r="I58"/>
  <c r="I57"/>
  <c r="I56"/>
  <c r="I55"/>
  <c r="I54"/>
  <c r="I53"/>
  <c r="I52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14"/>
  <c r="J14" s="1"/>
  <c r="I13"/>
  <c r="J13" s="1"/>
  <c r="I12"/>
  <c r="J12" s="1"/>
  <c r="I1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G57"/>
  <c r="G56"/>
  <c r="J56" s="1"/>
  <c r="G55"/>
  <c r="G54"/>
  <c r="G53"/>
  <c r="J52"/>
  <c r="J62"/>
  <c r="J61"/>
  <c r="J60"/>
  <c r="J59"/>
  <c r="J58"/>
  <c r="J64"/>
  <c r="J11"/>
  <c r="J70"/>
  <c r="J68"/>
  <c r="J77" l="1"/>
  <c r="J54"/>
  <c r="J53"/>
  <c r="J57"/>
  <c r="J55"/>
</calcChain>
</file>

<file path=xl/sharedStrings.xml><?xml version="1.0" encoding="utf-8"?>
<sst xmlns="http://schemas.openxmlformats.org/spreadsheetml/2006/main" count="277" uniqueCount="122">
  <si>
    <t>Tusze i tonery w TJO 2020</t>
  </si>
  <si>
    <t>L.p.</t>
  </si>
  <si>
    <t>Typ</t>
  </si>
  <si>
    <t>Producent</t>
  </si>
  <si>
    <t>Model</t>
  </si>
  <si>
    <t>Ozn.tonera/tuszu</t>
  </si>
  <si>
    <t>Oryginał/zamiennik</t>
  </si>
  <si>
    <t>druk.laser /xero A3 kolor</t>
  </si>
  <si>
    <t>Canon</t>
  </si>
  <si>
    <t>iR ADV c5030</t>
  </si>
  <si>
    <t>toner C-EXV29 Black/ 2790B002</t>
  </si>
  <si>
    <t>Oryginał</t>
  </si>
  <si>
    <t>toner C-EXV29 Cyan/ 2794B002</t>
  </si>
  <si>
    <t>toner C-EXV29 Magenta/ 2798B002</t>
  </si>
  <si>
    <t>toner C-EXV29 Yellow/ 2802B002</t>
  </si>
  <si>
    <r>
      <t>Waste Toner Container</t>
    </r>
    <r>
      <rPr>
        <sz val="11"/>
        <color theme="1"/>
        <rFont val="Czcionka tekstu podstawowego"/>
        <family val="2"/>
        <charset val="238"/>
      </rPr>
      <t xml:space="preserve"> (FM4-8400-010)</t>
    </r>
  </si>
  <si>
    <t>druk.atr.kolor A4</t>
  </si>
  <si>
    <t>HP</t>
  </si>
  <si>
    <t>OfficeJet 8210 PRO</t>
  </si>
  <si>
    <t>tusz HP957XL/ L0R40AE (black)</t>
  </si>
  <si>
    <t>tusz HP953XL C/ F6U16AE (cyan)</t>
  </si>
  <si>
    <t>tusz HP953XL M/ F6U17AE (magenta)</t>
  </si>
  <si>
    <t>tusz HP953XL Y/ F6U18AE (yellow)</t>
  </si>
  <si>
    <t>Pixma iP4950</t>
  </si>
  <si>
    <t>tusz PGI-525Bk XL</t>
  </si>
  <si>
    <t>tusz CLI-526C XL</t>
  </si>
  <si>
    <t>tusz CLI-526M XL</t>
  </si>
  <si>
    <t>tusz CLI-526Y XL</t>
  </si>
  <si>
    <t>tusz CLI-526Bk XL</t>
  </si>
  <si>
    <t>druk.laser A4</t>
  </si>
  <si>
    <t>Brother</t>
  </si>
  <si>
    <t>HL1110E</t>
  </si>
  <si>
    <t>toner TN-1030 XL</t>
  </si>
  <si>
    <t>bęben DR-1030</t>
  </si>
  <si>
    <t>LBP162dw</t>
  </si>
  <si>
    <t>toner CRG-051H/ 2169C002 poj.XL 4K</t>
  </si>
  <si>
    <t>bęben CRG-051 / 2170C001</t>
  </si>
  <si>
    <t>plotter.atr. A0+ kolor</t>
  </si>
  <si>
    <t>iPF8000s</t>
  </si>
  <si>
    <t>Maintenance Cartridge MC-08</t>
  </si>
  <si>
    <t>druk.atr.A0 kolor</t>
  </si>
  <si>
    <t>EPSON</t>
  </si>
  <si>
    <t>Stylus Pro 3880</t>
  </si>
  <si>
    <t>zestaw 9 * 90ml, zamiennik w butelkach</t>
  </si>
  <si>
    <t>maintenance kit T5820/ C13T582000</t>
  </si>
  <si>
    <t>SureColor SC-P800</t>
  </si>
  <si>
    <t>tusz T8501 B/ C13T850100 Black</t>
  </si>
  <si>
    <t>tusz T8502 C/  C13T850200 Cyan</t>
  </si>
  <si>
    <t>tusz T8503 M/  C13T850300 Magenta</t>
  </si>
  <si>
    <t>tusz T8504 Y/C13T850400 Yellow</t>
  </si>
  <si>
    <t>tusz T8505 LC/ C13T850500 LightCyan</t>
  </si>
  <si>
    <t>tusz T8505 VLM/C13T850600 VividLightMagenta</t>
  </si>
  <si>
    <t>tusz T8507 LK/ C13T850700 LightBlack</t>
  </si>
  <si>
    <t>tusz T8508 MK/C13T850800 MatteBlack</t>
  </si>
  <si>
    <t>tusz T8509 LLK/ C13T850900 LightLightBlack</t>
  </si>
  <si>
    <t>LaserJet M1120n</t>
  </si>
  <si>
    <t>toner HP36A /CB436A poj.XL</t>
  </si>
  <si>
    <t>druk.atr.A4 kolor</t>
  </si>
  <si>
    <t>ECOTank L310</t>
  </si>
  <si>
    <t>tusz T6641 Black/ C13T66414A</t>
  </si>
  <si>
    <t>tusz T6642 Cyan/C13T66424A</t>
  </si>
  <si>
    <t>tusz T6642 Magenta/C13T66434A</t>
  </si>
  <si>
    <t>tusz T6644 Yellow/C13T66444A</t>
  </si>
  <si>
    <t>Pixma iP2850</t>
  </si>
  <si>
    <t>tusz 545 XL Black</t>
  </si>
  <si>
    <t>tusz 546 XL 3-kolor</t>
  </si>
  <si>
    <t>LaserJet 1100</t>
  </si>
  <si>
    <t>toner HP 92A /C4092A XL</t>
  </si>
  <si>
    <t xml:space="preserve">druk.laser A4 </t>
  </si>
  <si>
    <t>Samsung</t>
  </si>
  <si>
    <t>SL-M2825dw</t>
  </si>
  <si>
    <t>toner  MLT-D116L XL</t>
  </si>
  <si>
    <t>bęben MLT-R116/ELS XL</t>
  </si>
  <si>
    <t>ECOTank ITS L4160</t>
  </si>
  <si>
    <t>tusz Epson 101 Black  /C13T03V14A</t>
  </si>
  <si>
    <t>tusz Epson 101 Cyan /C13T03V24A</t>
  </si>
  <si>
    <t>tusz Epson 101 Magenta /C13T03V34A</t>
  </si>
  <si>
    <t>tusz Epson 101 Yellow /C13T03V44A</t>
  </si>
  <si>
    <t>druk.laser/xero A3</t>
  </si>
  <si>
    <t>IR 2520</t>
  </si>
  <si>
    <t>toner  C-EXV33 BK XL</t>
  </si>
  <si>
    <t>Waste Toner Container (FM3-9276-000)</t>
  </si>
  <si>
    <t>LaserJet 1320</t>
  </si>
  <si>
    <t>toner HP - 49A /Q5949A XL</t>
  </si>
  <si>
    <t>KM</t>
  </si>
  <si>
    <t>BizHub 308e</t>
  </si>
  <si>
    <t>AAJ6250/TN326</t>
  </si>
  <si>
    <t xml:space="preserve"> Waste Toner Box WX-106 /AAJ50Y1</t>
  </si>
  <si>
    <t>ML2165W</t>
  </si>
  <si>
    <t>toner MLT-D101S XL</t>
  </si>
  <si>
    <t>LaserJet P2055dn</t>
  </si>
  <si>
    <t>toner HP 05X /CE505X XL</t>
  </si>
  <si>
    <t>Pixma iP7250</t>
  </si>
  <si>
    <t>tusz PGI-550 PGBK XL black</t>
  </si>
  <si>
    <t>tusz CLI-551 BK XL black</t>
  </si>
  <si>
    <t>tusz CLI-551 C XL Cyan</t>
  </si>
  <si>
    <t>tusz CLI-551 Y XL Yellow</t>
  </si>
  <si>
    <t>tusz CLI-551 M XL Magenta</t>
  </si>
  <si>
    <t>M2070fw</t>
  </si>
  <si>
    <t>toner MLT-D111S XL</t>
  </si>
  <si>
    <t>LaserJet M203dw</t>
  </si>
  <si>
    <t>toner HP 30A /CF230A XL</t>
  </si>
  <si>
    <t>Szacowana Ilość na 2020r.</t>
  </si>
  <si>
    <t>Wartość szacunkowa
BRUTTO</t>
  </si>
  <si>
    <t>NETTO</t>
  </si>
  <si>
    <t>BRUTTO
VAT 23%</t>
  </si>
  <si>
    <t>RAZEM</t>
  </si>
  <si>
    <t>PFI-701BK</t>
  </si>
  <si>
    <t>PFI-701PC</t>
  </si>
  <si>
    <t>PFI-701C</t>
  </si>
  <si>
    <t>PFI-701PM</t>
  </si>
  <si>
    <t>PFI-701M</t>
  </si>
  <si>
    <t>PFI-701Y</t>
  </si>
  <si>
    <t>PFI-701GY</t>
  </si>
  <si>
    <t>PFI-701MBK</t>
  </si>
  <si>
    <t>-</t>
  </si>
  <si>
    <t>UWAGA !</t>
  </si>
  <si>
    <r>
      <t xml:space="preserve">oryginalne media do plotera: atrament pigmentowy:  </t>
    </r>
    <r>
      <rPr>
        <b/>
        <sz val="11"/>
        <color theme="1"/>
        <rFont val="Czcionka tekstu podstawowego"/>
        <charset val="238"/>
      </rPr>
      <t>LUCIA PFI-701 - 8 kolorów:</t>
    </r>
    <r>
      <rPr>
        <sz val="11"/>
        <color theme="1"/>
        <rFont val="Czcionka tekstu podstawowego"/>
        <family val="2"/>
        <charset val="238"/>
      </rPr>
      <t xml:space="preserve">
- </t>
    </r>
    <r>
      <rPr>
        <b/>
        <sz val="11"/>
        <color theme="1"/>
        <rFont val="Czcionka tekstu podstawowego"/>
        <charset val="238"/>
      </rPr>
      <t>pojemność 700ml</t>
    </r>
    <r>
      <rPr>
        <sz val="11"/>
        <color theme="1"/>
        <rFont val="Czcionka tekstu podstawowego"/>
        <family val="2"/>
        <charset val="238"/>
      </rPr>
      <t xml:space="preserve"> </t>
    </r>
  </si>
  <si>
    <t>załacznik nr. 1  Wykaz materiałów</t>
  </si>
  <si>
    <r>
      <t>Oryg./</t>
    </r>
    <r>
      <rPr>
        <sz val="11"/>
        <color theme="1"/>
        <rFont val="Calibri"/>
        <family val="2"/>
        <charset val="238"/>
        <scheme val="minor"/>
      </rPr>
      <t>Zamien*.</t>
    </r>
  </si>
  <si>
    <t>Oryg./Zamien.*</t>
  </si>
  <si>
    <t>* niepotrzebne skreślić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</si>
</sst>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u/>
      <sz val="14"/>
      <color theme="1"/>
      <name val="Czcionka tekstu podstawowego"/>
      <family val="2"/>
      <charset val="238"/>
    </font>
    <font>
      <b/>
      <u/>
      <sz val="10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3743705557422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149937437055574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medium">
        <color theme="0" tint="-0.34998626667073579"/>
      </right>
      <top/>
      <bottom style="thin">
        <color theme="0" tint="-0.14993743705557422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/>
      <right style="medium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34998626667073579"/>
      </right>
      <top style="thin">
        <color theme="0" tint="-0.14993743705557422"/>
      </top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14993743705557422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indexed="64"/>
      </top>
      <bottom style="thin">
        <color theme="0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/>
      </top>
      <bottom style="thin">
        <color theme="0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9" xfId="0" applyNumberFormat="1" applyFill="1" applyBorder="1" applyAlignment="1">
      <alignment horizontal="center"/>
    </xf>
    <xf numFmtId="2" fontId="0" fillId="0" borderId="9" xfId="0" applyNumberFormat="1" applyFill="1" applyBorder="1"/>
    <xf numFmtId="2" fontId="0" fillId="0" borderId="9" xfId="0" applyNumberFormat="1" applyFont="1" applyFill="1" applyBorder="1" applyAlignment="1">
      <alignment vertical="center"/>
    </xf>
    <xf numFmtId="164" fontId="0" fillId="0" borderId="10" xfId="0" applyNumberFormat="1" applyBorder="1"/>
    <xf numFmtId="1" fontId="0" fillId="0" borderId="9" xfId="0" applyNumberFormat="1" applyFon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2" fontId="0" fillId="10" borderId="4" xfId="0" applyNumberFormat="1" applyFill="1" applyBorder="1"/>
    <xf numFmtId="164" fontId="0" fillId="10" borderId="8" xfId="0" applyNumberFormat="1" applyFill="1" applyBorder="1"/>
    <xf numFmtId="1" fontId="0" fillId="10" borderId="5" xfId="0" applyNumberFormat="1" applyFill="1" applyBorder="1" applyAlignment="1">
      <alignment horizontal="center"/>
    </xf>
    <xf numFmtId="2" fontId="0" fillId="10" borderId="5" xfId="0" applyNumberFormat="1" applyFill="1" applyBorder="1"/>
    <xf numFmtId="164" fontId="0" fillId="10" borderId="6" xfId="0" applyNumberFormat="1" applyFill="1" applyBorder="1"/>
    <xf numFmtId="1" fontId="0" fillId="10" borderId="9" xfId="0" applyNumberFormat="1" applyFill="1" applyBorder="1" applyAlignment="1">
      <alignment horizontal="center"/>
    </xf>
    <xf numFmtId="2" fontId="0" fillId="10" borderId="9" xfId="0" applyNumberFormat="1" applyFill="1" applyBorder="1"/>
    <xf numFmtId="164" fontId="0" fillId="10" borderId="10" xfId="0" applyNumberFormat="1" applyFill="1" applyBorder="1"/>
    <xf numFmtId="1" fontId="0" fillId="11" borderId="9" xfId="0" applyNumberFormat="1" applyFill="1" applyBorder="1" applyAlignment="1">
      <alignment horizontal="center"/>
    </xf>
    <xf numFmtId="2" fontId="0" fillId="11" borderId="9" xfId="0" applyNumberFormat="1" applyFill="1" applyBorder="1"/>
    <xf numFmtId="164" fontId="0" fillId="11" borderId="10" xfId="0" applyNumberFormat="1" applyFill="1" applyBorder="1"/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/>
    <xf numFmtId="164" fontId="0" fillId="2" borderId="10" xfId="0" applyNumberFormat="1" applyFill="1" applyBorder="1"/>
    <xf numFmtId="1" fontId="0" fillId="8" borderId="13" xfId="0" applyNumberFormat="1" applyFill="1" applyBorder="1" applyAlignment="1">
      <alignment horizontal="center"/>
    </xf>
    <xf numFmtId="2" fontId="0" fillId="8" borderId="14" xfId="0" applyNumberFormat="1" applyFill="1" applyBorder="1"/>
    <xf numFmtId="2" fontId="0" fillId="8" borderId="14" xfId="0" applyNumberFormat="1" applyFont="1" applyFill="1" applyBorder="1" applyAlignment="1">
      <alignment vertical="center"/>
    </xf>
    <xf numFmtId="1" fontId="0" fillId="9" borderId="16" xfId="0" applyNumberFormat="1" applyFill="1" applyBorder="1" applyAlignment="1">
      <alignment horizontal="center"/>
    </xf>
    <xf numFmtId="2" fontId="0" fillId="9" borderId="17" xfId="0" applyNumberFormat="1" applyFill="1" applyBorder="1"/>
    <xf numFmtId="1" fontId="0" fillId="9" borderId="19" xfId="0" applyNumberFormat="1" applyFill="1" applyBorder="1" applyAlignment="1">
      <alignment horizontal="center"/>
    </xf>
    <xf numFmtId="2" fontId="0" fillId="9" borderId="20" xfId="0" applyNumberFormat="1" applyFill="1" applyBorder="1"/>
    <xf numFmtId="1" fontId="0" fillId="9" borderId="13" xfId="0" applyNumberFormat="1" applyFill="1" applyBorder="1" applyAlignment="1">
      <alignment horizontal="center"/>
    </xf>
    <xf numFmtId="2" fontId="0" fillId="9" borderId="14" xfId="0" applyNumberFormat="1" applyFill="1" applyBorder="1"/>
    <xf numFmtId="1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/>
    <xf numFmtId="1" fontId="0" fillId="3" borderId="19" xfId="0" applyNumberFormat="1" applyFill="1" applyBorder="1" applyAlignment="1">
      <alignment horizontal="center"/>
    </xf>
    <xf numFmtId="2" fontId="0" fillId="3" borderId="20" xfId="0" applyNumberFormat="1" applyFill="1" applyBorder="1"/>
    <xf numFmtId="1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/>
    <xf numFmtId="1" fontId="0" fillId="4" borderId="16" xfId="0" applyNumberFormat="1" applyFill="1" applyBorder="1" applyAlignment="1">
      <alignment horizontal="center"/>
    </xf>
    <xf numFmtId="2" fontId="0" fillId="4" borderId="17" xfId="0" applyNumberFormat="1" applyFill="1" applyBorder="1"/>
    <xf numFmtId="1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/>
    <xf numFmtId="1" fontId="0" fillId="5" borderId="16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left" vertical="top" wrapText="1" shrinkToFit="1"/>
    </xf>
    <xf numFmtId="1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/>
    <xf numFmtId="2" fontId="0" fillId="5" borderId="14" xfId="0" applyNumberFormat="1" applyFill="1" applyBorder="1" applyAlignment="1">
      <alignment vertical="center"/>
    </xf>
    <xf numFmtId="1" fontId="0" fillId="6" borderId="16" xfId="0" applyNumberFormat="1" applyFill="1" applyBorder="1" applyAlignment="1">
      <alignment horizontal="center"/>
    </xf>
    <xf numFmtId="2" fontId="0" fillId="6" borderId="17" xfId="0" applyNumberFormat="1" applyFill="1" applyBorder="1"/>
    <xf numFmtId="2" fontId="0" fillId="6" borderId="17" xfId="0" applyNumberFormat="1" applyFont="1" applyFill="1" applyBorder="1" applyAlignment="1">
      <alignment vertical="center"/>
    </xf>
    <xf numFmtId="1" fontId="0" fillId="6" borderId="19" xfId="0" applyNumberFormat="1" applyFill="1" applyBorder="1" applyAlignment="1">
      <alignment horizontal="center"/>
    </xf>
    <xf numFmtId="2" fontId="0" fillId="6" borderId="20" xfId="0" applyNumberFormat="1" applyFill="1" applyBorder="1"/>
    <xf numFmtId="2" fontId="0" fillId="6" borderId="20" xfId="0" applyNumberFormat="1" applyFill="1" applyBorder="1" applyAlignment="1">
      <alignment vertical="center"/>
    </xf>
    <xf numFmtId="1" fontId="0" fillId="6" borderId="13" xfId="0" applyNumberFormat="1" applyFill="1" applyBorder="1" applyAlignment="1">
      <alignment horizontal="center"/>
    </xf>
    <xf numFmtId="2" fontId="0" fillId="6" borderId="14" xfId="0" applyNumberFormat="1" applyFill="1" applyBorder="1"/>
    <xf numFmtId="1" fontId="0" fillId="8" borderId="22" xfId="0" applyNumberFormat="1" applyFill="1" applyBorder="1" applyAlignment="1">
      <alignment horizontal="center"/>
    </xf>
    <xf numFmtId="2" fontId="0" fillId="8" borderId="1" xfId="0" applyNumberFormat="1" applyFill="1" applyBorder="1"/>
    <xf numFmtId="1" fontId="0" fillId="8" borderId="24" xfId="0" applyNumberFormat="1" applyFill="1" applyBorder="1" applyAlignment="1">
      <alignment horizontal="center"/>
    </xf>
    <xf numFmtId="2" fontId="0" fillId="8" borderId="2" xfId="0" applyNumberFormat="1" applyFill="1" applyBorder="1"/>
    <xf numFmtId="1" fontId="0" fillId="8" borderId="26" xfId="0" applyNumberFormat="1" applyFill="1" applyBorder="1" applyAlignment="1">
      <alignment horizontal="center"/>
    </xf>
    <xf numFmtId="2" fontId="0" fillId="8" borderId="3" xfId="0" applyNumberFormat="1" applyFill="1" applyBorder="1"/>
    <xf numFmtId="1" fontId="0" fillId="9" borderId="22" xfId="0" applyNumberFormat="1" applyFill="1" applyBorder="1" applyAlignment="1">
      <alignment horizontal="center"/>
    </xf>
    <xf numFmtId="2" fontId="0" fillId="9" borderId="1" xfId="0" applyNumberFormat="1" applyFill="1" applyBorder="1"/>
    <xf numFmtId="1" fontId="0" fillId="9" borderId="26" xfId="0" applyNumberFormat="1" applyFill="1" applyBorder="1" applyAlignment="1">
      <alignment horizontal="center"/>
    </xf>
    <xf numFmtId="2" fontId="0" fillId="9" borderId="3" xfId="0" applyNumberFormat="1" applyFill="1" applyBorder="1"/>
    <xf numFmtId="1" fontId="0" fillId="4" borderId="22" xfId="0" applyNumberFormat="1" applyFill="1" applyBorder="1" applyAlignment="1">
      <alignment horizontal="center"/>
    </xf>
    <xf numFmtId="2" fontId="0" fillId="4" borderId="1" xfId="0" applyNumberFormat="1" applyFill="1" applyBorder="1"/>
    <xf numFmtId="1" fontId="0" fillId="4" borderId="24" xfId="0" applyNumberFormat="1" applyFill="1" applyBorder="1" applyAlignment="1">
      <alignment horizontal="center"/>
    </xf>
    <xf numFmtId="2" fontId="0" fillId="4" borderId="2" xfId="0" applyNumberFormat="1" applyFill="1" applyBorder="1"/>
    <xf numFmtId="1" fontId="0" fillId="4" borderId="26" xfId="0" applyNumberFormat="1" applyFill="1" applyBorder="1" applyAlignment="1">
      <alignment horizontal="center"/>
    </xf>
    <xf numFmtId="2" fontId="0" fillId="4" borderId="3" xfId="0" applyNumberFormat="1" applyFill="1" applyBorder="1"/>
    <xf numFmtId="1" fontId="0" fillId="5" borderId="22" xfId="0" applyNumberFormat="1" applyFill="1" applyBorder="1" applyAlignment="1">
      <alignment horizontal="center"/>
    </xf>
    <xf numFmtId="2" fontId="0" fillId="5" borderId="1" xfId="0" applyNumberFormat="1" applyFill="1" applyBorder="1"/>
    <xf numFmtId="1" fontId="0" fillId="5" borderId="24" xfId="0" applyNumberFormat="1" applyFill="1" applyBorder="1" applyAlignment="1">
      <alignment horizontal="center"/>
    </xf>
    <xf numFmtId="2" fontId="0" fillId="5" borderId="2" xfId="0" applyNumberFormat="1" applyFill="1" applyBorder="1"/>
    <xf numFmtId="1" fontId="0" fillId="5" borderId="26" xfId="0" applyNumberFormat="1" applyFill="1" applyBorder="1" applyAlignment="1">
      <alignment horizontal="center"/>
    </xf>
    <xf numFmtId="2" fontId="0" fillId="5" borderId="3" xfId="0" applyNumberFormat="1" applyFill="1" applyBorder="1"/>
    <xf numFmtId="1" fontId="0" fillId="6" borderId="22" xfId="0" applyNumberFormat="1" applyFill="1" applyBorder="1" applyAlignment="1">
      <alignment horizontal="center"/>
    </xf>
    <xf numFmtId="2" fontId="0" fillId="6" borderId="1" xfId="0" applyNumberFormat="1" applyFill="1" applyBorder="1"/>
    <xf numFmtId="1" fontId="0" fillId="6" borderId="26" xfId="0" applyNumberFormat="1" applyFill="1" applyBorder="1"/>
    <xf numFmtId="2" fontId="0" fillId="6" borderId="3" xfId="0" applyNumberFormat="1" applyFill="1" applyBorder="1"/>
    <xf numFmtId="1" fontId="0" fillId="7" borderId="22" xfId="0" applyNumberFormat="1" applyFill="1" applyBorder="1" applyAlignment="1">
      <alignment horizontal="center"/>
    </xf>
    <xf numFmtId="2" fontId="0" fillId="7" borderId="1" xfId="0" applyNumberFormat="1" applyFill="1" applyBorder="1"/>
    <xf numFmtId="1" fontId="0" fillId="7" borderId="26" xfId="0" applyNumberFormat="1" applyFill="1" applyBorder="1" applyAlignment="1">
      <alignment horizontal="center"/>
    </xf>
    <xf numFmtId="2" fontId="0" fillId="7" borderId="3" xfId="0" applyNumberFormat="1" applyFill="1" applyBorder="1"/>
    <xf numFmtId="1" fontId="0" fillId="10" borderId="22" xfId="0" applyNumberFormat="1" applyFill="1" applyBorder="1" applyAlignment="1">
      <alignment horizontal="center"/>
    </xf>
    <xf numFmtId="2" fontId="0" fillId="10" borderId="1" xfId="0" applyNumberFormat="1" applyFill="1" applyBorder="1"/>
    <xf numFmtId="1" fontId="0" fillId="10" borderId="24" xfId="0" applyNumberFormat="1" applyFill="1" applyBorder="1" applyAlignment="1">
      <alignment horizontal="center"/>
    </xf>
    <xf numFmtId="2" fontId="0" fillId="10" borderId="2" xfId="0" applyNumberFormat="1" applyFill="1" applyBorder="1"/>
    <xf numFmtId="2" fontId="0" fillId="10" borderId="2" xfId="0" applyNumberFormat="1" applyFont="1" applyFill="1" applyBorder="1" applyAlignment="1">
      <alignment vertical="center"/>
    </xf>
    <xf numFmtId="1" fontId="0" fillId="10" borderId="26" xfId="0" applyNumberFormat="1" applyFill="1" applyBorder="1" applyAlignment="1">
      <alignment horizontal="center"/>
    </xf>
    <xf numFmtId="2" fontId="0" fillId="10" borderId="3" xfId="0" applyNumberFormat="1" applyFill="1" applyBorder="1"/>
    <xf numFmtId="2" fontId="0" fillId="9" borderId="18" xfId="0" applyNumberFormat="1" applyFont="1" applyFill="1" applyBorder="1" applyAlignment="1">
      <alignment vertical="center"/>
    </xf>
    <xf numFmtId="2" fontId="0" fillId="9" borderId="15" xfId="0" applyNumberFormat="1" applyFont="1" applyFill="1" applyBorder="1" applyAlignment="1">
      <alignment vertical="center"/>
    </xf>
    <xf numFmtId="2" fontId="0" fillId="4" borderId="18" xfId="0" applyNumberFormat="1" applyFont="1" applyFill="1" applyBorder="1" applyAlignment="1">
      <alignment vertical="center"/>
    </xf>
    <xf numFmtId="2" fontId="0" fillId="4" borderId="15" xfId="0" applyNumberFormat="1" applyFont="1" applyFill="1" applyBorder="1" applyAlignment="1">
      <alignment vertical="center"/>
    </xf>
    <xf numFmtId="2" fontId="2" fillId="5" borderId="18" xfId="0" applyNumberFormat="1" applyFont="1" applyFill="1" applyBorder="1" applyAlignment="1">
      <alignment vertical="center"/>
    </xf>
    <xf numFmtId="2" fontId="0" fillId="5" borderId="15" xfId="0" applyNumberFormat="1" applyFont="1" applyFill="1" applyBorder="1" applyAlignment="1">
      <alignment vertical="center"/>
    </xf>
    <xf numFmtId="2" fontId="0" fillId="6" borderId="15" xfId="0" applyNumberFormat="1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vertical="center"/>
    </xf>
    <xf numFmtId="2" fontId="0" fillId="10" borderId="7" xfId="0" applyNumberFormat="1" applyFont="1" applyFill="1" applyBorder="1" applyAlignment="1">
      <alignment vertical="center"/>
    </xf>
    <xf numFmtId="2" fontId="0" fillId="11" borderId="7" xfId="0" applyNumberFormat="1" applyFont="1" applyFill="1" applyBorder="1" applyAlignment="1">
      <alignment vertical="center"/>
    </xf>
    <xf numFmtId="2" fontId="0" fillId="2" borderId="7" xfId="0" applyNumberFormat="1" applyFont="1" applyFill="1" applyBorder="1" applyAlignment="1">
      <alignment vertical="center"/>
    </xf>
    <xf numFmtId="2" fontId="0" fillId="10" borderId="28" xfId="0" applyNumberFormat="1" applyFont="1" applyFill="1" applyBorder="1" applyAlignment="1">
      <alignment vertical="center"/>
    </xf>
    <xf numFmtId="2" fontId="0" fillId="10" borderId="29" xfId="0" applyNumberFormat="1" applyFont="1" applyFill="1" applyBorder="1" applyAlignment="1">
      <alignment vertical="center"/>
    </xf>
    <xf numFmtId="2" fontId="0" fillId="8" borderId="23" xfId="0" applyNumberFormat="1" applyFont="1" applyFill="1" applyBorder="1" applyAlignment="1">
      <alignment vertical="center"/>
    </xf>
    <xf numFmtId="2" fontId="0" fillId="8" borderId="25" xfId="0" applyNumberFormat="1" applyFont="1" applyFill="1" applyBorder="1" applyAlignment="1">
      <alignment vertical="center"/>
    </xf>
    <xf numFmtId="2" fontId="0" fillId="8" borderId="27" xfId="0" applyNumberFormat="1" applyFont="1" applyFill="1" applyBorder="1" applyAlignment="1">
      <alignment vertical="center"/>
    </xf>
    <xf numFmtId="2" fontId="0" fillId="9" borderId="23" xfId="0" applyNumberFormat="1" applyFont="1" applyFill="1" applyBorder="1" applyAlignment="1">
      <alignment vertical="center"/>
    </xf>
    <xf numFmtId="2" fontId="0" fillId="9" borderId="27" xfId="0" applyNumberFormat="1" applyFont="1" applyFill="1" applyBorder="1" applyAlignment="1">
      <alignment vertical="center"/>
    </xf>
    <xf numFmtId="2" fontId="0" fillId="3" borderId="18" xfId="0" applyNumberFormat="1" applyFont="1" applyFill="1" applyBorder="1" applyAlignment="1">
      <alignment vertical="center"/>
    </xf>
    <xf numFmtId="2" fontId="0" fillId="3" borderId="21" xfId="0" applyNumberFormat="1" applyFont="1" applyFill="1" applyBorder="1" applyAlignment="1">
      <alignment vertical="center"/>
    </xf>
    <xf numFmtId="2" fontId="0" fillId="3" borderId="15" xfId="0" applyNumberFormat="1" applyFont="1" applyFill="1" applyBorder="1" applyAlignment="1">
      <alignment vertical="center"/>
    </xf>
    <xf numFmtId="2" fontId="0" fillId="4" borderId="23" xfId="0" applyNumberFormat="1" applyFont="1" applyFill="1" applyBorder="1" applyAlignment="1">
      <alignment vertical="center"/>
    </xf>
    <xf numFmtId="2" fontId="0" fillId="4" borderId="25" xfId="0" applyNumberFormat="1" applyFont="1" applyFill="1" applyBorder="1" applyAlignment="1">
      <alignment vertical="center"/>
    </xf>
    <xf numFmtId="2" fontId="0" fillId="4" borderId="27" xfId="0" applyNumberFormat="1" applyFont="1" applyFill="1" applyBorder="1" applyAlignment="1">
      <alignment vertical="center"/>
    </xf>
    <xf numFmtId="2" fontId="0" fillId="6" borderId="23" xfId="0" applyNumberFormat="1" applyFont="1" applyFill="1" applyBorder="1" applyAlignment="1">
      <alignment vertical="center"/>
    </xf>
    <xf numFmtId="2" fontId="0" fillId="6" borderId="27" xfId="0" applyNumberFormat="1" applyFont="1" applyFill="1" applyBorder="1" applyAlignment="1">
      <alignment vertical="center"/>
    </xf>
    <xf numFmtId="2" fontId="0" fillId="7" borderId="23" xfId="0" applyNumberFormat="1" applyFill="1" applyBorder="1"/>
    <xf numFmtId="2" fontId="0" fillId="7" borderId="27" xfId="0" applyNumberFormat="1" applyFill="1" applyBorder="1" applyAlignment="1">
      <alignment vertical="center"/>
    </xf>
    <xf numFmtId="2" fontId="0" fillId="10" borderId="27" xfId="0" applyNumberFormat="1" applyFont="1" applyFill="1" applyBorder="1" applyAlignment="1">
      <alignment vertical="center"/>
    </xf>
    <xf numFmtId="164" fontId="0" fillId="8" borderId="38" xfId="0" applyNumberFormat="1" applyFill="1" applyBorder="1"/>
    <xf numFmtId="164" fontId="0" fillId="8" borderId="39" xfId="0" applyNumberFormat="1" applyFill="1" applyBorder="1"/>
    <xf numFmtId="164" fontId="0" fillId="9" borderId="40" xfId="0" applyNumberFormat="1" applyFill="1" applyBorder="1"/>
    <xf numFmtId="164" fontId="0" fillId="9" borderId="41" xfId="0" applyNumberFormat="1" applyFill="1" applyBorder="1"/>
    <xf numFmtId="164" fontId="0" fillId="9" borderId="39" xfId="0" applyNumberFormat="1" applyFill="1" applyBorder="1"/>
    <xf numFmtId="164" fontId="0" fillId="3" borderId="40" xfId="0" applyNumberFormat="1" applyFill="1" applyBorder="1"/>
    <xf numFmtId="164" fontId="0" fillId="3" borderId="41" xfId="0" applyNumberFormat="1" applyFill="1" applyBorder="1"/>
    <xf numFmtId="164" fontId="0" fillId="3" borderId="39" xfId="0" applyNumberFormat="1" applyFill="1" applyBorder="1"/>
    <xf numFmtId="164" fontId="0" fillId="4" borderId="40" xfId="0" applyNumberFormat="1" applyFill="1" applyBorder="1"/>
    <xf numFmtId="164" fontId="0" fillId="4" borderId="39" xfId="0" applyNumberFormat="1" applyFill="1" applyBorder="1"/>
    <xf numFmtId="164" fontId="0" fillId="5" borderId="40" xfId="0" applyNumberFormat="1" applyFill="1" applyBorder="1" applyAlignment="1">
      <alignment vertical="center"/>
    </xf>
    <xf numFmtId="164" fontId="0" fillId="5" borderId="39" xfId="0" applyNumberFormat="1" applyFill="1" applyBorder="1"/>
    <xf numFmtId="164" fontId="0" fillId="6" borderId="40" xfId="0" applyNumberFormat="1" applyFill="1" applyBorder="1"/>
    <xf numFmtId="164" fontId="0" fillId="6" borderId="41" xfId="0" applyNumberFormat="1" applyFill="1" applyBorder="1"/>
    <xf numFmtId="164" fontId="0" fillId="6" borderId="39" xfId="0" applyNumberFormat="1" applyFill="1" applyBorder="1"/>
    <xf numFmtId="164" fontId="0" fillId="8" borderId="42" xfId="0" applyNumberFormat="1" applyFill="1" applyBorder="1"/>
    <xf numFmtId="164" fontId="0" fillId="8" borderId="43" xfId="0" applyNumberFormat="1" applyFill="1" applyBorder="1"/>
    <xf numFmtId="164" fontId="0" fillId="8" borderId="44" xfId="0" applyNumberFormat="1" applyFill="1" applyBorder="1"/>
    <xf numFmtId="164" fontId="0" fillId="9" borderId="42" xfId="0" applyNumberFormat="1" applyFill="1" applyBorder="1"/>
    <xf numFmtId="164" fontId="0" fillId="9" borderId="44" xfId="0" applyNumberFormat="1" applyFill="1" applyBorder="1"/>
    <xf numFmtId="164" fontId="0" fillId="4" borderId="42" xfId="0" applyNumberFormat="1" applyFill="1" applyBorder="1"/>
    <xf numFmtId="164" fontId="0" fillId="4" borderId="43" xfId="0" applyNumberFormat="1" applyFill="1" applyBorder="1"/>
    <xf numFmtId="164" fontId="0" fillId="4" borderId="44" xfId="0" applyNumberFormat="1" applyFill="1" applyBorder="1"/>
    <xf numFmtId="164" fontId="0" fillId="5" borderId="42" xfId="0" applyNumberFormat="1" applyFill="1" applyBorder="1"/>
    <xf numFmtId="164" fontId="0" fillId="5" borderId="43" xfId="0" applyNumberFormat="1" applyFill="1" applyBorder="1"/>
    <xf numFmtId="164" fontId="0" fillId="5" borderId="44" xfId="0" applyNumberFormat="1" applyFill="1" applyBorder="1"/>
    <xf numFmtId="164" fontId="0" fillId="6" borderId="42" xfId="0" applyNumberFormat="1" applyFill="1" applyBorder="1"/>
    <xf numFmtId="164" fontId="0" fillId="6" borderId="44" xfId="0" applyNumberFormat="1" applyFill="1" applyBorder="1"/>
    <xf numFmtId="164" fontId="0" fillId="7" borderId="42" xfId="0" applyNumberFormat="1" applyFill="1" applyBorder="1"/>
    <xf numFmtId="164" fontId="0" fillId="7" borderId="44" xfId="0" applyNumberFormat="1" applyFill="1" applyBorder="1"/>
    <xf numFmtId="164" fontId="0" fillId="10" borderId="42" xfId="0" applyNumberFormat="1" applyFill="1" applyBorder="1"/>
    <xf numFmtId="164" fontId="0" fillId="10" borderId="43" xfId="0" applyNumberFormat="1" applyFill="1" applyBorder="1"/>
    <xf numFmtId="164" fontId="0" fillId="10" borderId="44" xfId="0" applyNumberFormat="1" applyFill="1" applyBorder="1"/>
    <xf numFmtId="164" fontId="0" fillId="8" borderId="45" xfId="0" applyNumberFormat="1" applyFill="1" applyBorder="1"/>
    <xf numFmtId="164" fontId="0" fillId="8" borderId="30" xfId="0" applyNumberFormat="1" applyFill="1" applyBorder="1"/>
    <xf numFmtId="164" fontId="0" fillId="9" borderId="31" xfId="0" applyNumberFormat="1" applyFill="1" applyBorder="1"/>
    <xf numFmtId="164" fontId="0" fillId="9" borderId="32" xfId="0" applyNumberFormat="1" applyFill="1" applyBorder="1"/>
    <xf numFmtId="164" fontId="0" fillId="9" borderId="30" xfId="0" applyNumberFormat="1" applyFill="1" applyBorder="1"/>
    <xf numFmtId="164" fontId="0" fillId="3" borderId="31" xfId="0" applyNumberFormat="1" applyFill="1" applyBorder="1"/>
    <xf numFmtId="164" fontId="0" fillId="3" borderId="32" xfId="0" applyNumberFormat="1" applyFill="1" applyBorder="1"/>
    <xf numFmtId="164" fontId="0" fillId="3" borderId="30" xfId="0" applyNumberFormat="1" applyFill="1" applyBorder="1"/>
    <xf numFmtId="164" fontId="0" fillId="4" borderId="31" xfId="0" applyNumberFormat="1" applyFill="1" applyBorder="1"/>
    <xf numFmtId="164" fontId="0" fillId="4" borderId="30" xfId="0" applyNumberFormat="1" applyFill="1" applyBorder="1"/>
    <xf numFmtId="164" fontId="0" fillId="5" borderId="31" xfId="0" applyNumberFormat="1" applyFill="1" applyBorder="1" applyAlignment="1">
      <alignment vertical="center"/>
    </xf>
    <xf numFmtId="164" fontId="0" fillId="5" borderId="30" xfId="0" applyNumberFormat="1" applyFill="1" applyBorder="1"/>
    <xf numFmtId="164" fontId="0" fillId="6" borderId="31" xfId="0" applyNumberFormat="1" applyFill="1" applyBorder="1"/>
    <xf numFmtId="164" fontId="0" fillId="6" borderId="32" xfId="0" applyNumberFormat="1" applyFill="1" applyBorder="1"/>
    <xf numFmtId="164" fontId="0" fillId="6" borderId="30" xfId="0" applyNumberFormat="1" applyFill="1" applyBorder="1"/>
    <xf numFmtId="164" fontId="0" fillId="0" borderId="33" xfId="0" applyNumberFormat="1" applyBorder="1"/>
    <xf numFmtId="164" fontId="0" fillId="10" borderId="33" xfId="0" applyNumberFormat="1" applyFill="1" applyBorder="1"/>
    <xf numFmtId="164" fontId="0" fillId="11" borderId="33" xfId="0" applyNumberFormat="1" applyFill="1" applyBorder="1"/>
    <xf numFmtId="164" fontId="0" fillId="2" borderId="33" xfId="0" applyNumberFormat="1" applyFill="1" applyBorder="1"/>
    <xf numFmtId="164" fontId="0" fillId="10" borderId="46" xfId="0" applyNumberFormat="1" applyFill="1" applyBorder="1"/>
    <xf numFmtId="164" fontId="0" fillId="10" borderId="37" xfId="0" applyNumberFormat="1" applyFill="1" applyBorder="1"/>
    <xf numFmtId="164" fontId="0" fillId="8" borderId="34" xfId="0" applyNumberFormat="1" applyFill="1" applyBorder="1"/>
    <xf numFmtId="164" fontId="0" fillId="8" borderId="35" xfId="0" applyNumberFormat="1" applyFill="1" applyBorder="1"/>
    <xf numFmtId="164" fontId="0" fillId="8" borderId="36" xfId="0" applyNumberFormat="1" applyFill="1" applyBorder="1"/>
    <xf numFmtId="164" fontId="0" fillId="9" borderId="34" xfId="0" applyNumberFormat="1" applyFill="1" applyBorder="1"/>
    <xf numFmtId="164" fontId="0" fillId="9" borderId="36" xfId="0" applyNumberFormat="1" applyFill="1" applyBorder="1"/>
    <xf numFmtId="164" fontId="0" fillId="4" borderId="34" xfId="0" applyNumberFormat="1" applyFill="1" applyBorder="1"/>
    <xf numFmtId="164" fontId="0" fillId="4" borderId="35" xfId="0" applyNumberFormat="1" applyFill="1" applyBorder="1"/>
    <xf numFmtId="164" fontId="0" fillId="4" borderId="36" xfId="0" applyNumberFormat="1" applyFill="1" applyBorder="1"/>
    <xf numFmtId="164" fontId="0" fillId="5" borderId="34" xfId="0" applyNumberFormat="1" applyFill="1" applyBorder="1"/>
    <xf numFmtId="164" fontId="0" fillId="5" borderId="35" xfId="0" applyNumberFormat="1" applyFill="1" applyBorder="1"/>
    <xf numFmtId="164" fontId="0" fillId="5" borderId="36" xfId="0" applyNumberFormat="1" applyFill="1" applyBorder="1"/>
    <xf numFmtId="164" fontId="0" fillId="6" borderId="34" xfId="0" applyNumberFormat="1" applyFill="1" applyBorder="1"/>
    <xf numFmtId="164" fontId="0" fillId="6" borderId="36" xfId="0" applyNumberFormat="1" applyFill="1" applyBorder="1"/>
    <xf numFmtId="164" fontId="0" fillId="7" borderId="34" xfId="0" applyNumberFormat="1" applyFill="1" applyBorder="1"/>
    <xf numFmtId="164" fontId="0" fillId="7" borderId="36" xfId="0" applyNumberFormat="1" applyFill="1" applyBorder="1"/>
    <xf numFmtId="164" fontId="0" fillId="10" borderId="34" xfId="0" applyNumberFormat="1" applyFill="1" applyBorder="1"/>
    <xf numFmtId="164" fontId="0" fillId="10" borderId="35" xfId="0" applyNumberFormat="1" applyFill="1" applyBorder="1"/>
    <xf numFmtId="164" fontId="0" fillId="10" borderId="36" xfId="0" applyNumberFormat="1" applyFill="1" applyBorder="1"/>
    <xf numFmtId="1" fontId="0" fillId="7" borderId="9" xfId="0" applyNumberFormat="1" applyFill="1" applyBorder="1" applyAlignment="1">
      <alignment horizontal="center"/>
    </xf>
    <xf numFmtId="2" fontId="0" fillId="7" borderId="9" xfId="0" applyNumberFormat="1" applyFill="1" applyBorder="1"/>
    <xf numFmtId="164" fontId="0" fillId="7" borderId="10" xfId="0" applyNumberFormat="1" applyFill="1" applyBorder="1"/>
    <xf numFmtId="164" fontId="0" fillId="7" borderId="33" xfId="0" applyNumberFormat="1" applyFill="1" applyBorder="1"/>
    <xf numFmtId="0" fontId="0" fillId="7" borderId="0" xfId="0" applyFill="1"/>
    <xf numFmtId="2" fontId="6" fillId="8" borderId="15" xfId="0" applyNumberFormat="1" applyFont="1" applyFill="1" applyBorder="1" applyAlignment="1">
      <alignment vertical="center"/>
    </xf>
    <xf numFmtId="2" fontId="6" fillId="9" borderId="18" xfId="0" applyNumberFormat="1" applyFont="1" applyFill="1" applyBorder="1" applyAlignment="1">
      <alignment vertical="center"/>
    </xf>
    <xf numFmtId="2" fontId="6" fillId="9" borderId="21" xfId="0" applyNumberFormat="1" applyFont="1" applyFill="1" applyBorder="1" applyAlignment="1">
      <alignment vertical="center"/>
    </xf>
    <xf numFmtId="2" fontId="6" fillId="9" borderId="15" xfId="0" applyNumberFormat="1" applyFont="1" applyFill="1" applyBorder="1" applyAlignment="1">
      <alignment vertical="center"/>
    </xf>
    <xf numFmtId="2" fontId="3" fillId="3" borderId="18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21" xfId="0" applyNumberFormat="1" applyFont="1" applyFill="1" applyBorder="1" applyAlignment="1">
      <alignment vertical="center"/>
    </xf>
    <xf numFmtId="2" fontId="3" fillId="5" borderId="23" xfId="0" applyNumberFormat="1" applyFont="1" applyFill="1" applyBorder="1" applyAlignment="1">
      <alignment vertical="center"/>
    </xf>
    <xf numFmtId="2" fontId="3" fillId="5" borderId="25" xfId="0" applyNumberFormat="1" applyFont="1" applyFill="1" applyBorder="1" applyAlignment="1">
      <alignment vertical="center"/>
    </xf>
    <xf numFmtId="2" fontId="3" fillId="5" borderId="27" xfId="0" applyNumberFormat="1" applyFont="1" applyFill="1" applyBorder="1" applyAlignment="1">
      <alignment vertical="center"/>
    </xf>
    <xf numFmtId="2" fontId="3" fillId="10" borderId="23" xfId="0" applyNumberFormat="1" applyFont="1" applyFill="1" applyBorder="1" applyAlignment="1">
      <alignment vertical="center"/>
    </xf>
    <xf numFmtId="2" fontId="3" fillId="10" borderId="25" xfId="0" applyNumberFormat="1" applyFont="1" applyFill="1" applyBorder="1" applyAlignment="1">
      <alignment vertical="center"/>
    </xf>
    <xf numFmtId="2" fontId="9" fillId="7" borderId="3" xfId="0" applyNumberFormat="1" applyFont="1" applyFill="1" applyBorder="1"/>
    <xf numFmtId="2" fontId="9" fillId="10" borderId="3" xfId="0" applyNumberFormat="1" applyFont="1" applyFill="1" applyBorder="1"/>
    <xf numFmtId="164" fontId="11" fillId="0" borderId="11" xfId="0" applyNumberFormat="1" applyFont="1" applyBorder="1" applyAlignment="1">
      <alignment vertical="center"/>
    </xf>
    <xf numFmtId="2" fontId="0" fillId="5" borderId="17" xfId="0" applyNumberFormat="1" applyFill="1" applyBorder="1" applyAlignment="1">
      <alignment horizontal="center" vertical="center" wrapText="1"/>
    </xf>
    <xf numFmtId="2" fontId="13" fillId="5" borderId="17" xfId="0" applyNumberFormat="1" applyFont="1" applyFill="1" applyBorder="1" applyAlignment="1">
      <alignment horizontal="left" vertical="center"/>
    </xf>
    <xf numFmtId="1" fontId="0" fillId="5" borderId="19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left" vertical="center"/>
    </xf>
    <xf numFmtId="2" fontId="0" fillId="5" borderId="20" xfId="0" applyNumberFormat="1" applyFill="1" applyBorder="1" applyAlignment="1">
      <alignment horizontal="left" vertical="top" wrapText="1" shrinkToFit="1"/>
    </xf>
    <xf numFmtId="2" fontId="2" fillId="5" borderId="21" xfId="0" applyNumberFormat="1" applyFont="1" applyFill="1" applyBorder="1" applyAlignment="1">
      <alignment vertical="center"/>
    </xf>
    <xf numFmtId="164" fontId="0" fillId="5" borderId="41" xfId="0" applyNumberFormat="1" applyFill="1" applyBorder="1" applyAlignment="1">
      <alignment vertical="center"/>
    </xf>
    <xf numFmtId="164" fontId="0" fillId="5" borderId="32" xfId="0" applyNumberFormat="1" applyFill="1" applyBorder="1" applyAlignment="1">
      <alignment vertical="center"/>
    </xf>
    <xf numFmtId="2" fontId="3" fillId="5" borderId="20" xfId="0" applyNumberFormat="1" applyFont="1" applyFill="1" applyBorder="1" applyAlignment="1">
      <alignment horizontal="left" vertical="top" wrapText="1" shrinkToFit="1"/>
    </xf>
    <xf numFmtId="164" fontId="8" fillId="8" borderId="49" xfId="0" applyNumberFormat="1" applyFont="1" applyFill="1" applyBorder="1" applyAlignment="1">
      <alignment horizontal="right"/>
    </xf>
    <xf numFmtId="164" fontId="8" fillId="9" borderId="50" xfId="0" applyNumberFormat="1" applyFont="1" applyFill="1" applyBorder="1" applyAlignment="1">
      <alignment horizontal="right"/>
    </xf>
    <xf numFmtId="164" fontId="8" fillId="9" borderId="51" xfId="0" applyNumberFormat="1" applyFont="1" applyFill="1" applyBorder="1" applyAlignment="1">
      <alignment horizontal="right"/>
    </xf>
    <xf numFmtId="164" fontId="8" fillId="9" borderId="52" xfId="0" applyNumberFormat="1" applyFont="1" applyFill="1" applyBorder="1" applyAlignment="1">
      <alignment horizontal="right"/>
    </xf>
    <xf numFmtId="164" fontId="8" fillId="3" borderId="50" xfId="0" applyNumberFormat="1" applyFont="1" applyFill="1" applyBorder="1" applyAlignment="1">
      <alignment horizontal="right"/>
    </xf>
    <xf numFmtId="164" fontId="8" fillId="3" borderId="51" xfId="0" applyNumberFormat="1" applyFont="1" applyFill="1" applyBorder="1" applyAlignment="1">
      <alignment horizontal="right"/>
    </xf>
    <xf numFmtId="164" fontId="8" fillId="3" borderId="52" xfId="0" applyNumberFormat="1" applyFont="1" applyFill="1" applyBorder="1" applyAlignment="1">
      <alignment horizontal="right"/>
    </xf>
    <xf numFmtId="164" fontId="8" fillId="4" borderId="50" xfId="0" applyNumberFormat="1" applyFont="1" applyFill="1" applyBorder="1" applyAlignment="1">
      <alignment horizontal="right"/>
    </xf>
    <xf numFmtId="164" fontId="8" fillId="4" borderId="52" xfId="0" applyNumberFormat="1" applyFont="1" applyFill="1" applyBorder="1" applyAlignment="1">
      <alignment horizontal="right"/>
    </xf>
    <xf numFmtId="164" fontId="8" fillId="5" borderId="50" xfId="0" applyNumberFormat="1" applyFont="1" applyFill="1" applyBorder="1" applyAlignment="1">
      <alignment horizontal="right" vertical="center"/>
    </xf>
    <xf numFmtId="164" fontId="8" fillId="5" borderId="51" xfId="0" applyNumberFormat="1" applyFont="1" applyFill="1" applyBorder="1" applyAlignment="1">
      <alignment horizontal="right" vertical="center"/>
    </xf>
    <xf numFmtId="164" fontId="8" fillId="5" borderId="52" xfId="0" applyNumberFormat="1" applyFont="1" applyFill="1" applyBorder="1" applyAlignment="1">
      <alignment horizontal="right"/>
    </xf>
    <xf numFmtId="164" fontId="8" fillId="6" borderId="50" xfId="0" applyNumberFormat="1" applyFont="1" applyFill="1" applyBorder="1" applyAlignment="1">
      <alignment horizontal="right"/>
    </xf>
    <xf numFmtId="164" fontId="8" fillId="6" borderId="51" xfId="0" applyNumberFormat="1" applyFont="1" applyFill="1" applyBorder="1" applyAlignment="1">
      <alignment horizontal="right"/>
    </xf>
    <xf numFmtId="164" fontId="8" fillId="6" borderId="52" xfId="0" applyNumberFormat="1" applyFont="1" applyFill="1" applyBorder="1" applyAlignment="1">
      <alignment horizontal="right"/>
    </xf>
    <xf numFmtId="164" fontId="8" fillId="0" borderId="53" xfId="0" applyNumberFormat="1" applyFont="1" applyFill="1" applyBorder="1" applyAlignment="1">
      <alignment horizontal="right"/>
    </xf>
    <xf numFmtId="164" fontId="8" fillId="10" borderId="53" xfId="0" applyNumberFormat="1" applyFont="1" applyFill="1" applyBorder="1" applyAlignment="1">
      <alignment horizontal="right"/>
    </xf>
    <xf numFmtId="164" fontId="8" fillId="11" borderId="53" xfId="0" applyNumberFormat="1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right"/>
    </xf>
    <xf numFmtId="164" fontId="8" fillId="10" borderId="54" xfId="0" applyNumberFormat="1" applyFont="1" applyFill="1" applyBorder="1" applyAlignment="1">
      <alignment horizontal="right"/>
    </xf>
    <xf numFmtId="164" fontId="8" fillId="10" borderId="55" xfId="0" applyNumberFormat="1" applyFont="1" applyFill="1" applyBorder="1" applyAlignment="1">
      <alignment horizontal="right"/>
    </xf>
    <xf numFmtId="164" fontId="8" fillId="7" borderId="53" xfId="0" applyNumberFormat="1" applyFont="1" applyFill="1" applyBorder="1" applyAlignment="1">
      <alignment horizontal="right"/>
    </xf>
    <xf numFmtId="164" fontId="8" fillId="8" borderId="56" xfId="0" applyNumberFormat="1" applyFont="1" applyFill="1" applyBorder="1" applyAlignment="1">
      <alignment horizontal="right"/>
    </xf>
    <xf numFmtId="164" fontId="8" fillId="8" borderId="57" xfId="0" applyNumberFormat="1" applyFont="1" applyFill="1" applyBorder="1" applyAlignment="1">
      <alignment horizontal="right"/>
    </xf>
    <xf numFmtId="164" fontId="8" fillId="8" borderId="58" xfId="0" applyNumberFormat="1" applyFont="1" applyFill="1" applyBorder="1" applyAlignment="1">
      <alignment horizontal="right"/>
    </xf>
    <xf numFmtId="164" fontId="8" fillId="9" borderId="56" xfId="0" applyNumberFormat="1" applyFont="1" applyFill="1" applyBorder="1" applyAlignment="1">
      <alignment horizontal="right"/>
    </xf>
    <xf numFmtId="164" fontId="8" fillId="9" borderId="58" xfId="0" applyNumberFormat="1" applyFont="1" applyFill="1" applyBorder="1" applyAlignment="1">
      <alignment horizontal="right"/>
    </xf>
    <xf numFmtId="164" fontId="8" fillId="4" borderId="56" xfId="0" applyNumberFormat="1" applyFont="1" applyFill="1" applyBorder="1" applyAlignment="1">
      <alignment horizontal="right"/>
    </xf>
    <xf numFmtId="164" fontId="8" fillId="4" borderId="57" xfId="0" applyNumberFormat="1" applyFont="1" applyFill="1" applyBorder="1" applyAlignment="1">
      <alignment horizontal="right"/>
    </xf>
    <xf numFmtId="164" fontId="8" fillId="4" borderId="58" xfId="0" applyNumberFormat="1" applyFont="1" applyFill="1" applyBorder="1" applyAlignment="1">
      <alignment horizontal="right"/>
    </xf>
    <xf numFmtId="164" fontId="8" fillId="5" borderId="56" xfId="0" applyNumberFormat="1" applyFont="1" applyFill="1" applyBorder="1" applyAlignment="1">
      <alignment horizontal="right"/>
    </xf>
    <xf numFmtId="164" fontId="8" fillId="5" borderId="57" xfId="0" applyNumberFormat="1" applyFont="1" applyFill="1" applyBorder="1" applyAlignment="1">
      <alignment horizontal="right"/>
    </xf>
    <xf numFmtId="164" fontId="8" fillId="5" borderId="58" xfId="0" applyNumberFormat="1" applyFont="1" applyFill="1" applyBorder="1" applyAlignment="1">
      <alignment horizontal="right"/>
    </xf>
    <xf numFmtId="164" fontId="8" fillId="6" borderId="56" xfId="0" applyNumberFormat="1" applyFont="1" applyFill="1" applyBorder="1" applyAlignment="1">
      <alignment horizontal="right"/>
    </xf>
    <xf numFmtId="164" fontId="8" fillId="6" borderId="58" xfId="0" applyNumberFormat="1" applyFont="1" applyFill="1" applyBorder="1" applyAlignment="1">
      <alignment horizontal="right"/>
    </xf>
    <xf numFmtId="164" fontId="8" fillId="7" borderId="56" xfId="0" applyNumberFormat="1" applyFont="1" applyFill="1" applyBorder="1" applyAlignment="1">
      <alignment horizontal="right"/>
    </xf>
    <xf numFmtId="164" fontId="8" fillId="7" borderId="58" xfId="0" applyNumberFormat="1" applyFont="1" applyFill="1" applyBorder="1" applyAlignment="1">
      <alignment horizontal="right"/>
    </xf>
    <xf numFmtId="164" fontId="8" fillId="10" borderId="56" xfId="0" applyNumberFormat="1" applyFont="1" applyFill="1" applyBorder="1" applyAlignment="1">
      <alignment horizontal="right"/>
    </xf>
    <xf numFmtId="164" fontId="8" fillId="10" borderId="57" xfId="0" applyNumberFormat="1" applyFont="1" applyFill="1" applyBorder="1" applyAlignment="1">
      <alignment horizontal="right"/>
    </xf>
    <xf numFmtId="164" fontId="8" fillId="10" borderId="58" xfId="0" applyNumberFormat="1" applyFont="1" applyFill="1" applyBorder="1" applyAlignment="1">
      <alignment horizontal="right"/>
    </xf>
    <xf numFmtId="1" fontId="5" fillId="8" borderId="60" xfId="0" applyNumberFormat="1" applyFont="1" applyFill="1" applyBorder="1" applyAlignment="1">
      <alignment horizontal="center" vertical="center"/>
    </xf>
    <xf numFmtId="1" fontId="5" fillId="9" borderId="61" xfId="0" applyNumberFormat="1" applyFont="1" applyFill="1" applyBorder="1" applyAlignment="1">
      <alignment horizontal="center" vertical="center"/>
    </xf>
    <xf numFmtId="1" fontId="5" fillId="9" borderId="62" xfId="0" applyNumberFormat="1" applyFont="1" applyFill="1" applyBorder="1" applyAlignment="1">
      <alignment horizontal="center" vertical="center"/>
    </xf>
    <xf numFmtId="1" fontId="5" fillId="9" borderId="60" xfId="0" applyNumberFormat="1" applyFont="1" applyFill="1" applyBorder="1" applyAlignment="1">
      <alignment horizontal="center" vertical="center"/>
    </xf>
    <xf numFmtId="1" fontId="5" fillId="3" borderId="61" xfId="0" applyNumberFormat="1" applyFont="1" applyFill="1" applyBorder="1" applyAlignment="1">
      <alignment horizontal="center" vertical="center"/>
    </xf>
    <xf numFmtId="1" fontId="5" fillId="3" borderId="62" xfId="0" applyNumberFormat="1" applyFont="1" applyFill="1" applyBorder="1" applyAlignment="1">
      <alignment horizontal="center" vertical="center"/>
    </xf>
    <xf numFmtId="1" fontId="5" fillId="3" borderId="60" xfId="0" applyNumberFormat="1" applyFont="1" applyFill="1" applyBorder="1" applyAlignment="1">
      <alignment horizontal="center" vertical="center"/>
    </xf>
    <xf numFmtId="1" fontId="5" fillId="4" borderId="61" xfId="0" applyNumberFormat="1" applyFont="1" applyFill="1" applyBorder="1" applyAlignment="1">
      <alignment horizontal="center" vertical="center"/>
    </xf>
    <xf numFmtId="1" fontId="5" fillId="4" borderId="60" xfId="0" applyNumberFormat="1" applyFont="1" applyFill="1" applyBorder="1" applyAlignment="1">
      <alignment horizontal="center" vertical="center"/>
    </xf>
    <xf numFmtId="1" fontId="5" fillId="5" borderId="61" xfId="0" applyNumberFormat="1" applyFont="1" applyFill="1" applyBorder="1" applyAlignment="1">
      <alignment horizontal="center" vertical="center"/>
    </xf>
    <xf numFmtId="1" fontId="5" fillId="5" borderId="62" xfId="0" applyNumberFormat="1" applyFont="1" applyFill="1" applyBorder="1" applyAlignment="1">
      <alignment horizontal="center" vertical="center"/>
    </xf>
    <xf numFmtId="1" fontId="5" fillId="5" borderId="60" xfId="0" applyNumberFormat="1" applyFont="1" applyFill="1" applyBorder="1" applyAlignment="1">
      <alignment horizontal="center" vertical="center"/>
    </xf>
    <xf numFmtId="1" fontId="5" fillId="6" borderId="61" xfId="0" applyNumberFormat="1" applyFont="1" applyFill="1" applyBorder="1" applyAlignment="1">
      <alignment horizontal="center" vertical="center"/>
    </xf>
    <xf numFmtId="1" fontId="5" fillId="6" borderId="62" xfId="0" applyNumberFormat="1" applyFont="1" applyFill="1" applyBorder="1" applyAlignment="1">
      <alignment horizontal="center" vertical="center"/>
    </xf>
    <xf numFmtId="1" fontId="5" fillId="6" borderId="60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1" fontId="5" fillId="10" borderId="63" xfId="0" applyNumberFormat="1" applyFont="1" applyFill="1" applyBorder="1" applyAlignment="1">
      <alignment horizontal="center" vertical="center"/>
    </xf>
    <xf numFmtId="1" fontId="5" fillId="11" borderId="63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1" fontId="5" fillId="10" borderId="64" xfId="0" applyNumberFormat="1" applyFont="1" applyFill="1" applyBorder="1" applyAlignment="1">
      <alignment horizontal="center" vertical="center"/>
    </xf>
    <xf numFmtId="1" fontId="5" fillId="10" borderId="59" xfId="0" applyNumberFormat="1" applyFont="1" applyFill="1" applyBorder="1" applyAlignment="1">
      <alignment horizontal="center" vertical="center"/>
    </xf>
    <xf numFmtId="1" fontId="5" fillId="7" borderId="63" xfId="0" applyNumberFormat="1" applyFont="1" applyFill="1" applyBorder="1" applyAlignment="1">
      <alignment horizontal="center" vertical="center"/>
    </xf>
    <xf numFmtId="1" fontId="5" fillId="8" borderId="65" xfId="0" applyNumberFormat="1" applyFont="1" applyFill="1" applyBorder="1" applyAlignment="1">
      <alignment horizontal="center" vertical="center"/>
    </xf>
    <xf numFmtId="1" fontId="5" fillId="8" borderId="66" xfId="0" applyNumberFormat="1" applyFont="1" applyFill="1" applyBorder="1" applyAlignment="1">
      <alignment horizontal="center" vertical="center"/>
    </xf>
    <xf numFmtId="1" fontId="5" fillId="8" borderId="67" xfId="0" applyNumberFormat="1" applyFont="1" applyFill="1" applyBorder="1" applyAlignment="1">
      <alignment horizontal="center" vertical="center"/>
    </xf>
    <xf numFmtId="1" fontId="5" fillId="9" borderId="65" xfId="0" applyNumberFormat="1" applyFont="1" applyFill="1" applyBorder="1" applyAlignment="1">
      <alignment horizontal="center" vertical="center"/>
    </xf>
    <xf numFmtId="1" fontId="5" fillId="9" borderId="67" xfId="0" applyNumberFormat="1" applyFont="1" applyFill="1" applyBorder="1" applyAlignment="1">
      <alignment horizontal="center" vertical="center"/>
    </xf>
    <xf numFmtId="1" fontId="5" fillId="4" borderId="65" xfId="0" applyNumberFormat="1" applyFont="1" applyFill="1" applyBorder="1" applyAlignment="1">
      <alignment horizontal="center" vertical="center"/>
    </xf>
    <xf numFmtId="1" fontId="5" fillId="4" borderId="66" xfId="0" applyNumberFormat="1" applyFont="1" applyFill="1" applyBorder="1" applyAlignment="1">
      <alignment horizontal="center" vertical="center"/>
    </xf>
    <xf numFmtId="1" fontId="5" fillId="4" borderId="67" xfId="0" applyNumberFormat="1" applyFont="1" applyFill="1" applyBorder="1" applyAlignment="1">
      <alignment horizontal="center" vertical="center"/>
    </xf>
    <xf numFmtId="1" fontId="5" fillId="5" borderId="65" xfId="0" applyNumberFormat="1" applyFont="1" applyFill="1" applyBorder="1" applyAlignment="1">
      <alignment horizontal="center" vertical="center"/>
    </xf>
    <xf numFmtId="1" fontId="5" fillId="5" borderId="66" xfId="0" applyNumberFormat="1" applyFont="1" applyFill="1" applyBorder="1" applyAlignment="1">
      <alignment horizontal="center" vertical="center"/>
    </xf>
    <xf numFmtId="1" fontId="5" fillId="5" borderId="67" xfId="0" applyNumberFormat="1" applyFont="1" applyFill="1" applyBorder="1" applyAlignment="1">
      <alignment horizontal="center" vertical="center"/>
    </xf>
    <xf numFmtId="1" fontId="5" fillId="6" borderId="65" xfId="0" applyNumberFormat="1" applyFont="1" applyFill="1" applyBorder="1" applyAlignment="1">
      <alignment horizontal="center" vertical="center"/>
    </xf>
    <xf numFmtId="1" fontId="5" fillId="6" borderId="67" xfId="0" applyNumberFormat="1" applyFont="1" applyFill="1" applyBorder="1" applyAlignment="1">
      <alignment horizontal="center" vertical="center"/>
    </xf>
    <xf numFmtId="1" fontId="5" fillId="7" borderId="65" xfId="0" applyNumberFormat="1" applyFont="1" applyFill="1" applyBorder="1" applyAlignment="1">
      <alignment horizontal="center" vertical="center"/>
    </xf>
    <xf numFmtId="1" fontId="5" fillId="7" borderId="67" xfId="0" applyNumberFormat="1" applyFont="1" applyFill="1" applyBorder="1" applyAlignment="1">
      <alignment horizontal="center" vertical="center"/>
    </xf>
    <xf numFmtId="1" fontId="5" fillId="10" borderId="65" xfId="0" applyNumberFormat="1" applyFont="1" applyFill="1" applyBorder="1" applyAlignment="1">
      <alignment horizontal="center" vertical="center"/>
    </xf>
    <xf numFmtId="1" fontId="5" fillId="10" borderId="66" xfId="0" applyNumberFormat="1" applyFont="1" applyFill="1" applyBorder="1" applyAlignment="1">
      <alignment horizontal="center" vertical="center"/>
    </xf>
    <xf numFmtId="1" fontId="5" fillId="10" borderId="6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2" fontId="4" fillId="8" borderId="14" xfId="0" applyNumberFormat="1" applyFont="1" applyFill="1" applyBorder="1" applyAlignment="1">
      <alignment horizontal="center" vertical="center"/>
    </xf>
    <xf numFmtId="2" fontId="4" fillId="9" borderId="17" xfId="0" applyNumberFormat="1" applyFont="1" applyFill="1" applyBorder="1" applyAlignment="1">
      <alignment horizontal="center" vertical="center"/>
    </xf>
    <xf numFmtId="2" fontId="4" fillId="9" borderId="20" xfId="0" applyNumberFormat="1" applyFont="1" applyFill="1" applyBorder="1" applyAlignment="1">
      <alignment horizontal="center" vertical="center"/>
    </xf>
    <xf numFmtId="2" fontId="4" fillId="9" borderId="14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6" borderId="17" xfId="0" applyNumberFormat="1" applyFont="1" applyFill="1" applyBorder="1" applyAlignment="1">
      <alignment horizontal="center" vertical="center"/>
    </xf>
    <xf numFmtId="2" fontId="4" fillId="6" borderId="20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10" borderId="9" xfId="0" applyNumberFormat="1" applyFont="1" applyFill="1" applyBorder="1" applyAlignment="1">
      <alignment horizontal="center" vertical="center"/>
    </xf>
    <xf numFmtId="2" fontId="4" fillId="11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10" borderId="4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2" fontId="4" fillId="7" borderId="9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/>
    </xf>
    <xf numFmtId="2" fontId="4" fillId="8" borderId="3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2" fontId="4" fillId="10" borderId="2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1" fontId="0" fillId="8" borderId="69" xfId="0" applyNumberFormat="1" applyFill="1" applyBorder="1" applyAlignment="1">
      <alignment horizontal="center"/>
    </xf>
    <xf numFmtId="2" fontId="0" fillId="8" borderId="12" xfId="0" applyNumberFormat="1" applyFill="1" applyBorder="1"/>
    <xf numFmtId="2" fontId="4" fillId="8" borderId="12" xfId="0" applyNumberFormat="1" applyFont="1" applyFill="1" applyBorder="1" applyAlignment="1">
      <alignment horizontal="center" vertical="center"/>
    </xf>
    <xf numFmtId="2" fontId="6" fillId="8" borderId="70" xfId="0" applyNumberFormat="1" applyFont="1" applyFill="1" applyBorder="1" applyAlignment="1">
      <alignment vertical="center"/>
    </xf>
    <xf numFmtId="1" fontId="5" fillId="8" borderId="71" xfId="0" applyNumberFormat="1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164" fontId="3" fillId="2" borderId="68" xfId="0" applyNumberFormat="1" applyFont="1" applyFill="1" applyBorder="1" applyAlignment="1">
      <alignment horizontal="center" vertical="center"/>
    </xf>
    <xf numFmtId="164" fontId="3" fillId="2" borderId="68" xfId="0" applyNumberFormat="1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2" fontId="0" fillId="7" borderId="7" xfId="0" applyNumberFormat="1" applyFill="1" applyBorder="1" applyAlignment="1">
      <alignment vertical="center"/>
    </xf>
    <xf numFmtId="2" fontId="0" fillId="0" borderId="7" xfId="0" applyNumberForma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2" fontId="12" fillId="5" borderId="48" xfId="0" applyNumberFormat="1" applyFont="1" applyFill="1" applyBorder="1" applyAlignment="1">
      <alignment horizontal="right" vertical="center" wrapText="1"/>
    </xf>
    <xf numFmtId="2" fontId="12" fillId="5" borderId="47" xfId="0" applyNumberFormat="1" applyFont="1" applyFill="1" applyBorder="1" applyAlignment="1">
      <alignment horizontal="right" vertical="center" wrapText="1"/>
    </xf>
    <xf numFmtId="2" fontId="12" fillId="5" borderId="12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zoomScale="80" zoomScaleNormal="80" workbookViewId="0">
      <pane ySplit="2" topLeftCell="A3" activePane="bottomLeft" state="frozen"/>
      <selection pane="bottomLeft" activeCell="E16" sqref="E16"/>
    </sheetView>
  </sheetViews>
  <sheetFormatPr defaultRowHeight="14.25"/>
  <cols>
    <col min="1" max="1" width="6.25" customWidth="1"/>
    <col min="2" max="2" width="19.5" customWidth="1"/>
    <col min="3" max="3" width="9.5" customWidth="1"/>
    <col min="4" max="4" width="20.125" customWidth="1"/>
    <col min="5" max="5" width="37" customWidth="1"/>
    <col min="6" max="6" width="16.125" customWidth="1"/>
    <col min="7" max="7" width="13.25" customWidth="1"/>
    <col min="8" max="8" width="12.5" customWidth="1"/>
    <col min="9" max="9" width="12.875" customWidth="1"/>
    <col min="10" max="10" width="18.625" customWidth="1"/>
  </cols>
  <sheetData>
    <row r="1" spans="1:10" ht="30" customHeight="1" thickBot="1">
      <c r="A1" s="358" t="s">
        <v>0</v>
      </c>
      <c r="B1" s="358"/>
      <c r="C1" s="358"/>
      <c r="D1" s="358"/>
      <c r="E1" s="306" t="s">
        <v>118</v>
      </c>
      <c r="G1" s="1"/>
      <c r="H1" s="1"/>
      <c r="I1" s="2"/>
    </row>
    <row r="2" spans="1:10" ht="43.5" customHeight="1" thickTop="1" thickBot="1">
      <c r="A2" s="352" t="s">
        <v>1</v>
      </c>
      <c r="B2" s="352" t="s">
        <v>2</v>
      </c>
      <c r="C2" s="352" t="s">
        <v>3</v>
      </c>
      <c r="D2" s="352" t="s">
        <v>4</v>
      </c>
      <c r="E2" s="352" t="s">
        <v>5</v>
      </c>
      <c r="F2" s="352" t="s">
        <v>6</v>
      </c>
      <c r="G2" s="352" t="s">
        <v>102</v>
      </c>
      <c r="H2" s="353" t="s">
        <v>104</v>
      </c>
      <c r="I2" s="354" t="s">
        <v>105</v>
      </c>
      <c r="J2" s="355" t="s">
        <v>103</v>
      </c>
    </row>
    <row r="3" spans="1:10" ht="16.5" thickTop="1">
      <c r="A3" s="347">
        <v>1</v>
      </c>
      <c r="B3" s="348" t="s">
        <v>78</v>
      </c>
      <c r="C3" s="349" t="s">
        <v>84</v>
      </c>
      <c r="D3" s="348" t="s">
        <v>85</v>
      </c>
      <c r="E3" s="348" t="s">
        <v>86</v>
      </c>
      <c r="F3" s="350" t="s">
        <v>11</v>
      </c>
      <c r="G3" s="351">
        <v>3</v>
      </c>
      <c r="H3" s="226">
        <v>0</v>
      </c>
      <c r="I3" s="123">
        <f>H3*1.23</f>
        <v>0</v>
      </c>
      <c r="J3" s="156">
        <f t="shared" ref="J3:J14" si="0">G3*I3</f>
        <v>0</v>
      </c>
    </row>
    <row r="4" spans="1:10" ht="15.75">
      <c r="A4" s="25"/>
      <c r="B4" s="26"/>
      <c r="C4" s="307"/>
      <c r="D4" s="26" t="s">
        <v>85</v>
      </c>
      <c r="E4" s="27" t="s">
        <v>87</v>
      </c>
      <c r="F4" s="200" t="s">
        <v>11</v>
      </c>
      <c r="G4" s="266">
        <v>1</v>
      </c>
      <c r="H4" s="226">
        <v>0</v>
      </c>
      <c r="I4" s="124">
        <f t="shared" ref="I4:I75" si="1">H4*1.23</f>
        <v>0</v>
      </c>
      <c r="J4" s="157">
        <f t="shared" si="0"/>
        <v>0</v>
      </c>
    </row>
    <row r="5" spans="1:10" ht="15.75">
      <c r="A5" s="28">
        <v>2</v>
      </c>
      <c r="B5" s="29" t="s">
        <v>57</v>
      </c>
      <c r="C5" s="308" t="s">
        <v>41</v>
      </c>
      <c r="D5" s="29" t="s">
        <v>73</v>
      </c>
      <c r="E5" s="29" t="s">
        <v>74</v>
      </c>
      <c r="F5" s="201" t="s">
        <v>11</v>
      </c>
      <c r="G5" s="267">
        <v>1</v>
      </c>
      <c r="H5" s="227">
        <v>0</v>
      </c>
      <c r="I5" s="125">
        <f t="shared" si="1"/>
        <v>0</v>
      </c>
      <c r="J5" s="158">
        <f t="shared" si="0"/>
        <v>0</v>
      </c>
    </row>
    <row r="6" spans="1:10" ht="15.75">
      <c r="A6" s="30"/>
      <c r="B6" s="31"/>
      <c r="C6" s="309"/>
      <c r="D6" s="31" t="s">
        <v>73</v>
      </c>
      <c r="E6" s="31" t="s">
        <v>75</v>
      </c>
      <c r="F6" s="202" t="s">
        <v>11</v>
      </c>
      <c r="G6" s="268">
        <v>1</v>
      </c>
      <c r="H6" s="228">
        <v>0</v>
      </c>
      <c r="I6" s="126">
        <f t="shared" si="1"/>
        <v>0</v>
      </c>
      <c r="J6" s="159">
        <f t="shared" si="0"/>
        <v>0</v>
      </c>
    </row>
    <row r="7" spans="1:10" ht="15.75">
      <c r="A7" s="30"/>
      <c r="B7" s="31"/>
      <c r="C7" s="309"/>
      <c r="D7" s="31" t="s">
        <v>73</v>
      </c>
      <c r="E7" s="31" t="s">
        <v>76</v>
      </c>
      <c r="F7" s="202" t="s">
        <v>11</v>
      </c>
      <c r="G7" s="268">
        <v>1</v>
      </c>
      <c r="H7" s="228">
        <v>0</v>
      </c>
      <c r="I7" s="126">
        <f t="shared" si="1"/>
        <v>0</v>
      </c>
      <c r="J7" s="159">
        <f t="shared" si="0"/>
        <v>0</v>
      </c>
    </row>
    <row r="8" spans="1:10" ht="15.75">
      <c r="A8" s="32"/>
      <c r="B8" s="33"/>
      <c r="C8" s="310"/>
      <c r="D8" s="33" t="s">
        <v>73</v>
      </c>
      <c r="E8" s="33" t="s">
        <v>77</v>
      </c>
      <c r="F8" s="203" t="s">
        <v>11</v>
      </c>
      <c r="G8" s="269">
        <v>1</v>
      </c>
      <c r="H8" s="229">
        <v>0</v>
      </c>
      <c r="I8" s="127">
        <f t="shared" si="1"/>
        <v>0</v>
      </c>
      <c r="J8" s="160">
        <f t="shared" si="0"/>
        <v>0</v>
      </c>
    </row>
    <row r="9" spans="1:10" ht="15.75">
      <c r="A9" s="34">
        <v>3</v>
      </c>
      <c r="B9" s="35" t="s">
        <v>57</v>
      </c>
      <c r="C9" s="311" t="s">
        <v>41</v>
      </c>
      <c r="D9" s="35" t="s">
        <v>58</v>
      </c>
      <c r="E9" s="35" t="s">
        <v>59</v>
      </c>
      <c r="F9" s="204" t="s">
        <v>11</v>
      </c>
      <c r="G9" s="270">
        <v>1</v>
      </c>
      <c r="H9" s="230">
        <v>0</v>
      </c>
      <c r="I9" s="128">
        <f t="shared" si="1"/>
        <v>0</v>
      </c>
      <c r="J9" s="161">
        <f t="shared" si="0"/>
        <v>0</v>
      </c>
    </row>
    <row r="10" spans="1:10" ht="15.75">
      <c r="A10" s="36"/>
      <c r="B10" s="37"/>
      <c r="C10" s="312"/>
      <c r="D10" s="37" t="s">
        <v>58</v>
      </c>
      <c r="E10" s="37" t="s">
        <v>60</v>
      </c>
      <c r="F10" s="205" t="s">
        <v>11</v>
      </c>
      <c r="G10" s="271">
        <v>1</v>
      </c>
      <c r="H10" s="231">
        <v>0</v>
      </c>
      <c r="I10" s="129">
        <f t="shared" si="1"/>
        <v>0</v>
      </c>
      <c r="J10" s="162">
        <f t="shared" si="0"/>
        <v>0</v>
      </c>
    </row>
    <row r="11" spans="1:10" ht="15.75">
      <c r="A11" s="36"/>
      <c r="B11" s="37"/>
      <c r="C11" s="312"/>
      <c r="D11" s="37" t="s">
        <v>58</v>
      </c>
      <c r="E11" s="37" t="s">
        <v>61</v>
      </c>
      <c r="F11" s="205" t="s">
        <v>11</v>
      </c>
      <c r="G11" s="271">
        <v>1</v>
      </c>
      <c r="H11" s="231">
        <v>0</v>
      </c>
      <c r="I11" s="129">
        <f t="shared" si="1"/>
        <v>0</v>
      </c>
      <c r="J11" s="162">
        <f t="shared" si="0"/>
        <v>0</v>
      </c>
    </row>
    <row r="12" spans="1:10" ht="15.75">
      <c r="A12" s="38"/>
      <c r="B12" s="39"/>
      <c r="C12" s="313"/>
      <c r="D12" s="39" t="s">
        <v>58</v>
      </c>
      <c r="E12" s="39" t="s">
        <v>62</v>
      </c>
      <c r="F12" s="206" t="s">
        <v>11</v>
      </c>
      <c r="G12" s="272">
        <v>1</v>
      </c>
      <c r="H12" s="232">
        <v>0</v>
      </c>
      <c r="I12" s="130">
        <f t="shared" si="1"/>
        <v>0</v>
      </c>
      <c r="J12" s="163">
        <f t="shared" si="0"/>
        <v>0</v>
      </c>
    </row>
    <row r="13" spans="1:10" ht="15.75">
      <c r="A13" s="40">
        <v>4</v>
      </c>
      <c r="B13" s="41" t="s">
        <v>29</v>
      </c>
      <c r="C13" s="314" t="s">
        <v>30</v>
      </c>
      <c r="D13" s="41" t="s">
        <v>31</v>
      </c>
      <c r="E13" s="41" t="s">
        <v>32</v>
      </c>
      <c r="F13" s="96" t="s">
        <v>120</v>
      </c>
      <c r="G13" s="273">
        <v>3</v>
      </c>
      <c r="H13" s="233">
        <v>0</v>
      </c>
      <c r="I13" s="131">
        <f t="shared" si="1"/>
        <v>0</v>
      </c>
      <c r="J13" s="164">
        <f t="shared" si="0"/>
        <v>0</v>
      </c>
    </row>
    <row r="14" spans="1:10" ht="15.75">
      <c r="A14" s="42"/>
      <c r="B14" s="43"/>
      <c r="C14" s="315"/>
      <c r="D14" s="43" t="s">
        <v>31</v>
      </c>
      <c r="E14" s="43" t="s">
        <v>33</v>
      </c>
      <c r="F14" s="97" t="s">
        <v>120</v>
      </c>
      <c r="G14" s="274">
        <v>3</v>
      </c>
      <c r="H14" s="234">
        <v>0</v>
      </c>
      <c r="I14" s="132">
        <f t="shared" si="1"/>
        <v>0</v>
      </c>
      <c r="J14" s="165">
        <f t="shared" si="0"/>
        <v>0</v>
      </c>
    </row>
    <row r="15" spans="1:10" ht="44.25">
      <c r="A15" s="44">
        <v>5</v>
      </c>
      <c r="B15" s="217" t="s">
        <v>37</v>
      </c>
      <c r="C15" s="316" t="s">
        <v>8</v>
      </c>
      <c r="D15" s="218" t="s">
        <v>38</v>
      </c>
      <c r="E15" s="45" t="s">
        <v>117</v>
      </c>
      <c r="F15" s="98" t="s">
        <v>11</v>
      </c>
      <c r="G15" s="275" t="s">
        <v>115</v>
      </c>
      <c r="H15" s="235"/>
      <c r="I15" s="133"/>
      <c r="J15" s="166"/>
    </row>
    <row r="16" spans="1:10" ht="15.75" customHeight="1">
      <c r="A16" s="219"/>
      <c r="B16" s="360" t="s">
        <v>116</v>
      </c>
      <c r="C16" s="317"/>
      <c r="D16" s="220"/>
      <c r="E16" s="225" t="s">
        <v>114</v>
      </c>
      <c r="F16" s="222" t="s">
        <v>11</v>
      </c>
      <c r="G16" s="276">
        <v>2</v>
      </c>
      <c r="H16" s="236">
        <v>0</v>
      </c>
      <c r="I16" s="223">
        <f t="shared" si="1"/>
        <v>0</v>
      </c>
      <c r="J16" s="224">
        <f t="shared" ref="J16:J23" si="2">G16*I16</f>
        <v>0</v>
      </c>
    </row>
    <row r="17" spans="1:10" ht="15.75" customHeight="1">
      <c r="A17" s="219"/>
      <c r="B17" s="361"/>
      <c r="C17" s="317"/>
      <c r="D17" s="220"/>
      <c r="E17" s="221" t="s">
        <v>107</v>
      </c>
      <c r="F17" s="222" t="s">
        <v>11</v>
      </c>
      <c r="G17" s="276">
        <v>1</v>
      </c>
      <c r="H17" s="236">
        <v>0</v>
      </c>
      <c r="I17" s="223">
        <f t="shared" si="1"/>
        <v>0</v>
      </c>
      <c r="J17" s="224">
        <f t="shared" si="2"/>
        <v>0</v>
      </c>
    </row>
    <row r="18" spans="1:10" ht="15.75" customHeight="1">
      <c r="A18" s="219"/>
      <c r="B18" s="361"/>
      <c r="C18" s="317"/>
      <c r="D18" s="220"/>
      <c r="E18" s="221" t="s">
        <v>108</v>
      </c>
      <c r="F18" s="222" t="s">
        <v>11</v>
      </c>
      <c r="G18" s="276">
        <v>1</v>
      </c>
      <c r="H18" s="236">
        <v>0</v>
      </c>
      <c r="I18" s="223">
        <f t="shared" si="1"/>
        <v>0</v>
      </c>
      <c r="J18" s="224">
        <f t="shared" si="2"/>
        <v>0</v>
      </c>
    </row>
    <row r="19" spans="1:10" ht="15.75">
      <c r="A19" s="219"/>
      <c r="B19" s="361"/>
      <c r="C19" s="317"/>
      <c r="D19" s="220"/>
      <c r="E19" s="221" t="s">
        <v>109</v>
      </c>
      <c r="F19" s="222" t="s">
        <v>11</v>
      </c>
      <c r="G19" s="276">
        <v>1</v>
      </c>
      <c r="H19" s="236">
        <v>0</v>
      </c>
      <c r="I19" s="223">
        <f t="shared" si="1"/>
        <v>0</v>
      </c>
      <c r="J19" s="224">
        <f t="shared" si="2"/>
        <v>0</v>
      </c>
    </row>
    <row r="20" spans="1:10" ht="15.75">
      <c r="A20" s="219"/>
      <c r="B20" s="361"/>
      <c r="C20" s="317"/>
      <c r="D20" s="220"/>
      <c r="E20" s="221" t="s">
        <v>110</v>
      </c>
      <c r="F20" s="222" t="s">
        <v>11</v>
      </c>
      <c r="G20" s="276">
        <v>1</v>
      </c>
      <c r="H20" s="236">
        <v>0</v>
      </c>
      <c r="I20" s="223">
        <f t="shared" si="1"/>
        <v>0</v>
      </c>
      <c r="J20" s="224">
        <f t="shared" si="2"/>
        <v>0</v>
      </c>
    </row>
    <row r="21" spans="1:10" ht="15.75">
      <c r="A21" s="219"/>
      <c r="B21" s="361"/>
      <c r="C21" s="317"/>
      <c r="D21" s="220"/>
      <c r="E21" s="221" t="s">
        <v>111</v>
      </c>
      <c r="F21" s="222" t="s">
        <v>11</v>
      </c>
      <c r="G21" s="276">
        <v>1</v>
      </c>
      <c r="H21" s="236">
        <v>0</v>
      </c>
      <c r="I21" s="223">
        <f t="shared" si="1"/>
        <v>0</v>
      </c>
      <c r="J21" s="224">
        <f t="shared" si="2"/>
        <v>0</v>
      </c>
    </row>
    <row r="22" spans="1:10" ht="15.75">
      <c r="A22" s="219"/>
      <c r="B22" s="361"/>
      <c r="C22" s="317"/>
      <c r="D22" s="220"/>
      <c r="E22" s="221" t="s">
        <v>112</v>
      </c>
      <c r="F22" s="222" t="s">
        <v>11</v>
      </c>
      <c r="G22" s="276">
        <v>1</v>
      </c>
      <c r="H22" s="236">
        <v>0</v>
      </c>
      <c r="I22" s="223">
        <f t="shared" si="1"/>
        <v>0</v>
      </c>
      <c r="J22" s="224">
        <f t="shared" si="2"/>
        <v>0</v>
      </c>
    </row>
    <row r="23" spans="1:10" ht="15.75">
      <c r="A23" s="219"/>
      <c r="B23" s="362"/>
      <c r="C23" s="317"/>
      <c r="D23" s="220"/>
      <c r="E23" s="225" t="s">
        <v>113</v>
      </c>
      <c r="F23" s="222" t="s">
        <v>11</v>
      </c>
      <c r="G23" s="276">
        <v>2</v>
      </c>
      <c r="H23" s="236">
        <v>0</v>
      </c>
      <c r="I23" s="223">
        <f t="shared" si="1"/>
        <v>0</v>
      </c>
      <c r="J23" s="224">
        <f t="shared" si="2"/>
        <v>0</v>
      </c>
    </row>
    <row r="24" spans="1:10" ht="15.75">
      <c r="A24" s="46"/>
      <c r="B24" s="47"/>
      <c r="C24" s="318"/>
      <c r="D24" s="48"/>
      <c r="E24" s="48" t="s">
        <v>39</v>
      </c>
      <c r="F24" s="99" t="s">
        <v>120</v>
      </c>
      <c r="G24" s="277">
        <v>1</v>
      </c>
      <c r="H24" s="237">
        <v>0</v>
      </c>
      <c r="I24" s="134">
        <f t="shared" si="1"/>
        <v>0</v>
      </c>
      <c r="J24" s="167">
        <f t="shared" ref="J24:J41" si="3">G24*I24</f>
        <v>0</v>
      </c>
    </row>
    <row r="25" spans="1:10" ht="15.75">
      <c r="A25" s="28">
        <v>6</v>
      </c>
      <c r="B25" s="29" t="s">
        <v>78</v>
      </c>
      <c r="C25" s="308" t="s">
        <v>8</v>
      </c>
      <c r="D25" s="29" t="s">
        <v>79</v>
      </c>
      <c r="E25" s="29" t="s">
        <v>80</v>
      </c>
      <c r="F25" s="94" t="s">
        <v>120</v>
      </c>
      <c r="G25" s="267">
        <v>2</v>
      </c>
      <c r="H25" s="227">
        <v>0</v>
      </c>
      <c r="I25" s="125">
        <f t="shared" si="1"/>
        <v>0</v>
      </c>
      <c r="J25" s="158">
        <f t="shared" si="3"/>
        <v>0</v>
      </c>
    </row>
    <row r="26" spans="1:10" ht="15.75">
      <c r="A26" s="32"/>
      <c r="B26" s="33"/>
      <c r="C26" s="310"/>
      <c r="D26" s="33" t="s">
        <v>79</v>
      </c>
      <c r="E26" s="33" t="s">
        <v>81</v>
      </c>
      <c r="F26" s="95" t="s">
        <v>120</v>
      </c>
      <c r="G26" s="269">
        <v>1</v>
      </c>
      <c r="H26" s="229">
        <v>0</v>
      </c>
      <c r="I26" s="127">
        <f t="shared" si="1"/>
        <v>0</v>
      </c>
      <c r="J26" s="160">
        <f t="shared" si="3"/>
        <v>0</v>
      </c>
    </row>
    <row r="27" spans="1:10" ht="15.75">
      <c r="A27" s="49">
        <v>7</v>
      </c>
      <c r="B27" s="50" t="s">
        <v>7</v>
      </c>
      <c r="C27" s="319" t="s">
        <v>8</v>
      </c>
      <c r="D27" s="50" t="s">
        <v>9</v>
      </c>
      <c r="E27" s="51" t="s">
        <v>10</v>
      </c>
      <c r="F27" s="207" t="s">
        <v>11</v>
      </c>
      <c r="G27" s="278">
        <v>5</v>
      </c>
      <c r="H27" s="238">
        <v>0</v>
      </c>
      <c r="I27" s="135">
        <f t="shared" si="1"/>
        <v>0</v>
      </c>
      <c r="J27" s="168">
        <f t="shared" si="3"/>
        <v>0</v>
      </c>
    </row>
    <row r="28" spans="1:10" ht="15.75">
      <c r="A28" s="52"/>
      <c r="B28" s="53"/>
      <c r="C28" s="320"/>
      <c r="D28" s="53" t="s">
        <v>9</v>
      </c>
      <c r="E28" s="54" t="s">
        <v>12</v>
      </c>
      <c r="F28" s="208" t="s">
        <v>11</v>
      </c>
      <c r="G28" s="279">
        <v>5</v>
      </c>
      <c r="H28" s="239">
        <v>0</v>
      </c>
      <c r="I28" s="136">
        <f t="shared" si="1"/>
        <v>0</v>
      </c>
      <c r="J28" s="169">
        <f t="shared" si="3"/>
        <v>0</v>
      </c>
    </row>
    <row r="29" spans="1:10" ht="15.75">
      <c r="A29" s="52"/>
      <c r="B29" s="53"/>
      <c r="C29" s="320"/>
      <c r="D29" s="53" t="s">
        <v>9</v>
      </c>
      <c r="E29" s="53" t="s">
        <v>13</v>
      </c>
      <c r="F29" s="208" t="s">
        <v>11</v>
      </c>
      <c r="G29" s="279">
        <v>5</v>
      </c>
      <c r="H29" s="239">
        <v>0</v>
      </c>
      <c r="I29" s="136">
        <f t="shared" si="1"/>
        <v>0</v>
      </c>
      <c r="J29" s="169">
        <f t="shared" si="3"/>
        <v>0</v>
      </c>
    </row>
    <row r="30" spans="1:10" ht="15.75">
      <c r="A30" s="52"/>
      <c r="B30" s="53"/>
      <c r="C30" s="320"/>
      <c r="D30" s="53" t="s">
        <v>9</v>
      </c>
      <c r="E30" s="53" t="s">
        <v>14</v>
      </c>
      <c r="F30" s="208" t="s">
        <v>11</v>
      </c>
      <c r="G30" s="279">
        <v>5</v>
      </c>
      <c r="H30" s="239">
        <v>0</v>
      </c>
      <c r="I30" s="136">
        <f t="shared" si="1"/>
        <v>0</v>
      </c>
      <c r="J30" s="169">
        <f t="shared" si="3"/>
        <v>0</v>
      </c>
    </row>
    <row r="31" spans="1:10" ht="15.75">
      <c r="A31" s="55"/>
      <c r="B31" s="56"/>
      <c r="C31" s="321"/>
      <c r="D31" s="56" t="s">
        <v>9</v>
      </c>
      <c r="E31" s="56" t="s">
        <v>15</v>
      </c>
      <c r="F31" s="100" t="s">
        <v>120</v>
      </c>
      <c r="G31" s="280">
        <v>5</v>
      </c>
      <c r="H31" s="240">
        <v>0</v>
      </c>
      <c r="I31" s="137">
        <f t="shared" si="1"/>
        <v>0</v>
      </c>
      <c r="J31" s="170">
        <f t="shared" si="3"/>
        <v>0</v>
      </c>
    </row>
    <row r="32" spans="1:10" ht="15.75">
      <c r="A32" s="5">
        <v>8</v>
      </c>
      <c r="B32" s="6" t="s">
        <v>29</v>
      </c>
      <c r="C32" s="322" t="s">
        <v>17</v>
      </c>
      <c r="D32" s="6" t="s">
        <v>66</v>
      </c>
      <c r="E32" s="6" t="s">
        <v>67</v>
      </c>
      <c r="F32" s="101" t="s">
        <v>120</v>
      </c>
      <c r="G32" s="281">
        <v>1</v>
      </c>
      <c r="H32" s="241">
        <v>0</v>
      </c>
      <c r="I32" s="8">
        <f t="shared" si="1"/>
        <v>0</v>
      </c>
      <c r="J32" s="171">
        <f t="shared" si="3"/>
        <v>0</v>
      </c>
    </row>
    <row r="33" spans="1:10" ht="15.75">
      <c r="A33" s="16">
        <v>9</v>
      </c>
      <c r="B33" s="17" t="s">
        <v>29</v>
      </c>
      <c r="C33" s="323" t="s">
        <v>17</v>
      </c>
      <c r="D33" s="17" t="s">
        <v>82</v>
      </c>
      <c r="E33" s="17" t="s">
        <v>83</v>
      </c>
      <c r="F33" s="102" t="s">
        <v>120</v>
      </c>
      <c r="G33" s="282">
        <v>1</v>
      </c>
      <c r="H33" s="242">
        <v>0</v>
      </c>
      <c r="I33" s="18">
        <f t="shared" si="1"/>
        <v>0</v>
      </c>
      <c r="J33" s="172">
        <f t="shared" si="3"/>
        <v>0</v>
      </c>
    </row>
    <row r="34" spans="1:10" ht="15.75">
      <c r="A34" s="9">
        <v>10</v>
      </c>
      <c r="B34" s="6" t="s">
        <v>29</v>
      </c>
      <c r="C34" s="322" t="s">
        <v>17</v>
      </c>
      <c r="D34" s="6" t="s">
        <v>55</v>
      </c>
      <c r="E34" s="7" t="s">
        <v>56</v>
      </c>
      <c r="F34" s="101" t="s">
        <v>120</v>
      </c>
      <c r="G34" s="281">
        <v>4</v>
      </c>
      <c r="H34" s="241">
        <v>0</v>
      </c>
      <c r="I34" s="8">
        <f t="shared" si="1"/>
        <v>0</v>
      </c>
      <c r="J34" s="171">
        <f t="shared" si="3"/>
        <v>0</v>
      </c>
    </row>
    <row r="35" spans="1:10" ht="15.75">
      <c r="A35" s="19">
        <v>11</v>
      </c>
      <c r="B35" s="20" t="s">
        <v>29</v>
      </c>
      <c r="C35" s="324" t="s">
        <v>17</v>
      </c>
      <c r="D35" s="20" t="s">
        <v>100</v>
      </c>
      <c r="E35" s="20" t="s">
        <v>101</v>
      </c>
      <c r="F35" s="103" t="s">
        <v>120</v>
      </c>
      <c r="G35" s="283">
        <v>2</v>
      </c>
      <c r="H35" s="243">
        <v>0</v>
      </c>
      <c r="I35" s="21">
        <f t="shared" si="1"/>
        <v>0</v>
      </c>
      <c r="J35" s="173">
        <f t="shared" si="3"/>
        <v>0</v>
      </c>
    </row>
    <row r="36" spans="1:10" ht="15.75">
      <c r="A36" s="5">
        <v>12</v>
      </c>
      <c r="B36" s="6" t="s">
        <v>29</v>
      </c>
      <c r="C36" s="322" t="s">
        <v>17</v>
      </c>
      <c r="D36" s="6" t="s">
        <v>90</v>
      </c>
      <c r="E36" s="6" t="s">
        <v>91</v>
      </c>
      <c r="F36" s="101" t="s">
        <v>120</v>
      </c>
      <c r="G36" s="281">
        <v>3</v>
      </c>
      <c r="H36" s="241">
        <v>0</v>
      </c>
      <c r="I36" s="8">
        <f t="shared" si="1"/>
        <v>0</v>
      </c>
      <c r="J36" s="171">
        <f t="shared" si="3"/>
        <v>0</v>
      </c>
    </row>
    <row r="37" spans="1:10" ht="15.75">
      <c r="A37" s="22">
        <v>13</v>
      </c>
      <c r="B37" s="23" t="s">
        <v>29</v>
      </c>
      <c r="C37" s="325" t="s">
        <v>17</v>
      </c>
      <c r="D37" s="23" t="s">
        <v>90</v>
      </c>
      <c r="E37" s="23" t="s">
        <v>91</v>
      </c>
      <c r="F37" s="104" t="s">
        <v>120</v>
      </c>
      <c r="G37" s="284">
        <v>3</v>
      </c>
      <c r="H37" s="244">
        <v>0</v>
      </c>
      <c r="I37" s="24">
        <f t="shared" si="1"/>
        <v>0</v>
      </c>
      <c r="J37" s="174">
        <f t="shared" si="3"/>
        <v>0</v>
      </c>
    </row>
    <row r="38" spans="1:10" ht="15.75">
      <c r="A38" s="10">
        <v>14</v>
      </c>
      <c r="B38" s="11" t="s">
        <v>29</v>
      </c>
      <c r="C38" s="326" t="s">
        <v>8</v>
      </c>
      <c r="D38" s="11" t="s">
        <v>34</v>
      </c>
      <c r="E38" s="11" t="s">
        <v>35</v>
      </c>
      <c r="F38" s="105" t="s">
        <v>120</v>
      </c>
      <c r="G38" s="285">
        <v>5</v>
      </c>
      <c r="H38" s="245">
        <v>0</v>
      </c>
      <c r="I38" s="12">
        <f t="shared" si="1"/>
        <v>0</v>
      </c>
      <c r="J38" s="175">
        <f t="shared" si="3"/>
        <v>0</v>
      </c>
    </row>
    <row r="39" spans="1:10" ht="15.75">
      <c r="A39" s="13"/>
      <c r="B39" s="14"/>
      <c r="C39" s="327"/>
      <c r="D39" s="14" t="s">
        <v>34</v>
      </c>
      <c r="E39" s="14" t="s">
        <v>36</v>
      </c>
      <c r="F39" s="106" t="s">
        <v>120</v>
      </c>
      <c r="G39" s="286">
        <v>5</v>
      </c>
      <c r="H39" s="246">
        <v>0</v>
      </c>
      <c r="I39" s="15">
        <f t="shared" si="1"/>
        <v>0</v>
      </c>
      <c r="J39" s="176">
        <f t="shared" si="3"/>
        <v>0</v>
      </c>
    </row>
    <row r="40" spans="1:10" s="199" customFormat="1" ht="15.75">
      <c r="A40" s="195">
        <v>15</v>
      </c>
      <c r="B40" s="196" t="s">
        <v>29</v>
      </c>
      <c r="C40" s="328" t="s">
        <v>69</v>
      </c>
      <c r="D40" s="196" t="s">
        <v>98</v>
      </c>
      <c r="E40" s="196" t="s">
        <v>99</v>
      </c>
      <c r="F40" s="356" t="s">
        <v>119</v>
      </c>
      <c r="G40" s="287">
        <v>10</v>
      </c>
      <c r="H40" s="247">
        <v>0</v>
      </c>
      <c r="I40" s="197">
        <f t="shared" si="1"/>
        <v>0</v>
      </c>
      <c r="J40" s="198">
        <f t="shared" si="3"/>
        <v>0</v>
      </c>
    </row>
    <row r="41" spans="1:10" ht="15.75">
      <c r="A41" s="5">
        <v>16</v>
      </c>
      <c r="B41" s="6" t="s">
        <v>29</v>
      </c>
      <c r="C41" s="322" t="s">
        <v>69</v>
      </c>
      <c r="D41" s="6" t="s">
        <v>88</v>
      </c>
      <c r="E41" s="6" t="s">
        <v>89</v>
      </c>
      <c r="F41" s="357" t="s">
        <v>120</v>
      </c>
      <c r="G41" s="281">
        <v>4</v>
      </c>
      <c r="H41" s="241">
        <v>0</v>
      </c>
      <c r="I41" s="8">
        <f t="shared" si="1"/>
        <v>0</v>
      </c>
      <c r="J41" s="171">
        <f t="shared" si="3"/>
        <v>0</v>
      </c>
    </row>
    <row r="42" spans="1:10" ht="15.75">
      <c r="A42" s="57">
        <v>17</v>
      </c>
      <c r="B42" s="58" t="s">
        <v>16</v>
      </c>
      <c r="C42" s="329" t="s">
        <v>17</v>
      </c>
      <c r="D42" s="58" t="s">
        <v>18</v>
      </c>
      <c r="E42" s="58" t="s">
        <v>19</v>
      </c>
      <c r="F42" s="107" t="s">
        <v>120</v>
      </c>
      <c r="G42" s="288">
        <v>4</v>
      </c>
      <c r="H42" s="248">
        <v>0</v>
      </c>
      <c r="I42" s="138">
        <f t="shared" si="1"/>
        <v>0</v>
      </c>
      <c r="J42" s="177">
        <f t="shared" ref="J42:J63" si="4">G42*I42</f>
        <v>0</v>
      </c>
    </row>
    <row r="43" spans="1:10" ht="15.75">
      <c r="A43" s="59"/>
      <c r="B43" s="60"/>
      <c r="C43" s="330"/>
      <c r="D43" s="60" t="s">
        <v>18</v>
      </c>
      <c r="E43" s="60" t="s">
        <v>20</v>
      </c>
      <c r="F43" s="108" t="s">
        <v>120</v>
      </c>
      <c r="G43" s="289">
        <v>4</v>
      </c>
      <c r="H43" s="249">
        <v>0</v>
      </c>
      <c r="I43" s="139">
        <f t="shared" si="1"/>
        <v>0</v>
      </c>
      <c r="J43" s="178">
        <f t="shared" si="4"/>
        <v>0</v>
      </c>
    </row>
    <row r="44" spans="1:10" ht="15.75">
      <c r="A44" s="59"/>
      <c r="B44" s="60"/>
      <c r="C44" s="330"/>
      <c r="D44" s="60" t="s">
        <v>18</v>
      </c>
      <c r="E44" s="60" t="s">
        <v>21</v>
      </c>
      <c r="F44" s="108" t="s">
        <v>120</v>
      </c>
      <c r="G44" s="289">
        <v>4</v>
      </c>
      <c r="H44" s="249">
        <v>0</v>
      </c>
      <c r="I44" s="139">
        <f t="shared" si="1"/>
        <v>0</v>
      </c>
      <c r="J44" s="178">
        <f t="shared" si="4"/>
        <v>0</v>
      </c>
    </row>
    <row r="45" spans="1:10" ht="15.75">
      <c r="A45" s="61"/>
      <c r="B45" s="62"/>
      <c r="C45" s="331"/>
      <c r="D45" s="62" t="s">
        <v>18</v>
      </c>
      <c r="E45" s="62" t="s">
        <v>22</v>
      </c>
      <c r="F45" s="109" t="s">
        <v>120</v>
      </c>
      <c r="G45" s="290">
        <v>4</v>
      </c>
      <c r="H45" s="250">
        <v>0</v>
      </c>
      <c r="I45" s="140">
        <f t="shared" si="1"/>
        <v>0</v>
      </c>
      <c r="J45" s="179">
        <f t="shared" si="4"/>
        <v>0</v>
      </c>
    </row>
    <row r="46" spans="1:10" ht="15.75">
      <c r="A46" s="63">
        <v>18</v>
      </c>
      <c r="B46" s="64" t="s">
        <v>57</v>
      </c>
      <c r="C46" s="332" t="s">
        <v>8</v>
      </c>
      <c r="D46" s="64" t="s">
        <v>63</v>
      </c>
      <c r="E46" s="64" t="s">
        <v>64</v>
      </c>
      <c r="F46" s="110" t="s">
        <v>120</v>
      </c>
      <c r="G46" s="291">
        <v>2</v>
      </c>
      <c r="H46" s="251">
        <v>0</v>
      </c>
      <c r="I46" s="141">
        <f t="shared" si="1"/>
        <v>0</v>
      </c>
      <c r="J46" s="180">
        <f t="shared" si="4"/>
        <v>0</v>
      </c>
    </row>
    <row r="47" spans="1:10" ht="15.75">
      <c r="A47" s="65"/>
      <c r="B47" s="66"/>
      <c r="C47" s="333"/>
      <c r="D47" s="66" t="s">
        <v>63</v>
      </c>
      <c r="E47" s="66" t="s">
        <v>65</v>
      </c>
      <c r="F47" s="111" t="s">
        <v>120</v>
      </c>
      <c r="G47" s="292">
        <v>2</v>
      </c>
      <c r="H47" s="252">
        <v>0</v>
      </c>
      <c r="I47" s="142">
        <f t="shared" si="1"/>
        <v>0</v>
      </c>
      <c r="J47" s="181">
        <f t="shared" si="4"/>
        <v>0</v>
      </c>
    </row>
    <row r="48" spans="1:10" ht="15.75">
      <c r="A48" s="34">
        <v>19</v>
      </c>
      <c r="B48" s="35" t="s">
        <v>16</v>
      </c>
      <c r="C48" s="311" t="s">
        <v>8</v>
      </c>
      <c r="D48" s="35" t="s">
        <v>23</v>
      </c>
      <c r="E48" s="35" t="s">
        <v>24</v>
      </c>
      <c r="F48" s="112" t="s">
        <v>120</v>
      </c>
      <c r="G48" s="270">
        <v>12</v>
      </c>
      <c r="H48" s="230">
        <v>0</v>
      </c>
      <c r="I48" s="128">
        <f t="shared" si="1"/>
        <v>0</v>
      </c>
      <c r="J48" s="161">
        <f>G48*I48</f>
        <v>0</v>
      </c>
    </row>
    <row r="49" spans="1:10" ht="15.75">
      <c r="A49" s="36"/>
      <c r="B49" s="37"/>
      <c r="C49" s="312"/>
      <c r="D49" s="37" t="s">
        <v>23</v>
      </c>
      <c r="E49" s="37" t="s">
        <v>25</v>
      </c>
      <c r="F49" s="113" t="s">
        <v>120</v>
      </c>
      <c r="G49" s="271">
        <v>10</v>
      </c>
      <c r="H49" s="231">
        <v>0</v>
      </c>
      <c r="I49" s="129">
        <f t="shared" si="1"/>
        <v>0</v>
      </c>
      <c r="J49" s="162">
        <f>G49*I49</f>
        <v>0</v>
      </c>
    </row>
    <row r="50" spans="1:10" ht="15.75">
      <c r="A50" s="36"/>
      <c r="B50" s="37"/>
      <c r="C50" s="312"/>
      <c r="D50" s="37" t="s">
        <v>23</v>
      </c>
      <c r="E50" s="37" t="s">
        <v>26</v>
      </c>
      <c r="F50" s="113" t="s">
        <v>120</v>
      </c>
      <c r="G50" s="271">
        <v>10</v>
      </c>
      <c r="H50" s="231">
        <v>0</v>
      </c>
      <c r="I50" s="129">
        <f t="shared" si="1"/>
        <v>0</v>
      </c>
      <c r="J50" s="162">
        <f>G50*I50</f>
        <v>0</v>
      </c>
    </row>
    <row r="51" spans="1:10" ht="15.75">
      <c r="A51" s="36"/>
      <c r="B51" s="37"/>
      <c r="C51" s="312"/>
      <c r="D51" s="37" t="s">
        <v>23</v>
      </c>
      <c r="E51" s="37" t="s">
        <v>27</v>
      </c>
      <c r="F51" s="113" t="s">
        <v>120</v>
      </c>
      <c r="G51" s="271">
        <v>10</v>
      </c>
      <c r="H51" s="231">
        <v>0</v>
      </c>
      <c r="I51" s="129">
        <f t="shared" si="1"/>
        <v>0</v>
      </c>
      <c r="J51" s="162">
        <f>G51*I51</f>
        <v>0</v>
      </c>
    </row>
    <row r="52" spans="1:10" ht="15.75">
      <c r="A52" s="38"/>
      <c r="B52" s="39"/>
      <c r="C52" s="313"/>
      <c r="D52" s="39" t="s">
        <v>23</v>
      </c>
      <c r="E52" s="39" t="s">
        <v>28</v>
      </c>
      <c r="F52" s="114" t="s">
        <v>120</v>
      </c>
      <c r="G52" s="272">
        <v>10</v>
      </c>
      <c r="H52" s="232">
        <v>0</v>
      </c>
      <c r="I52" s="130">
        <f t="shared" si="1"/>
        <v>0</v>
      </c>
      <c r="J52" s="163">
        <f>G52*I52</f>
        <v>0</v>
      </c>
    </row>
    <row r="53" spans="1:10" ht="15.75">
      <c r="A53" s="67">
        <v>20</v>
      </c>
      <c r="B53" s="68" t="s">
        <v>57</v>
      </c>
      <c r="C53" s="334" t="s">
        <v>8</v>
      </c>
      <c r="D53" s="68" t="s">
        <v>92</v>
      </c>
      <c r="E53" s="68" t="s">
        <v>93</v>
      </c>
      <c r="F53" s="115" t="s">
        <v>120</v>
      </c>
      <c r="G53" s="293">
        <f>3+G58</f>
        <v>6</v>
      </c>
      <c r="H53" s="253">
        <v>0</v>
      </c>
      <c r="I53" s="143">
        <f t="shared" si="1"/>
        <v>0</v>
      </c>
      <c r="J53" s="182">
        <f t="shared" si="4"/>
        <v>0</v>
      </c>
    </row>
    <row r="54" spans="1:10" ht="15.75">
      <c r="A54" s="69"/>
      <c r="B54" s="70"/>
      <c r="C54" s="335"/>
      <c r="D54" s="70" t="s">
        <v>92</v>
      </c>
      <c r="E54" s="70" t="s">
        <v>94</v>
      </c>
      <c r="F54" s="116" t="s">
        <v>120</v>
      </c>
      <c r="G54" s="294">
        <f>3+G59</f>
        <v>6</v>
      </c>
      <c r="H54" s="254">
        <v>0</v>
      </c>
      <c r="I54" s="144">
        <f t="shared" si="1"/>
        <v>0</v>
      </c>
      <c r="J54" s="183">
        <f t="shared" si="4"/>
        <v>0</v>
      </c>
    </row>
    <row r="55" spans="1:10" ht="15.75">
      <c r="A55" s="69"/>
      <c r="B55" s="70"/>
      <c r="C55" s="335"/>
      <c r="D55" s="70" t="s">
        <v>92</v>
      </c>
      <c r="E55" s="70" t="s">
        <v>95</v>
      </c>
      <c r="F55" s="116" t="s">
        <v>120</v>
      </c>
      <c r="G55" s="294">
        <f>2+G60</f>
        <v>5</v>
      </c>
      <c r="H55" s="254">
        <v>0</v>
      </c>
      <c r="I55" s="144">
        <f t="shared" si="1"/>
        <v>0</v>
      </c>
      <c r="J55" s="183">
        <f t="shared" si="4"/>
        <v>0</v>
      </c>
    </row>
    <row r="56" spans="1:10" ht="15.75">
      <c r="A56" s="69"/>
      <c r="B56" s="70"/>
      <c r="C56" s="335"/>
      <c r="D56" s="70" t="s">
        <v>92</v>
      </c>
      <c r="E56" s="70" t="s">
        <v>96</v>
      </c>
      <c r="F56" s="116" t="s">
        <v>120</v>
      </c>
      <c r="G56" s="294">
        <f>2+G61</f>
        <v>5</v>
      </c>
      <c r="H56" s="254">
        <v>0</v>
      </c>
      <c r="I56" s="144">
        <f t="shared" si="1"/>
        <v>0</v>
      </c>
      <c r="J56" s="183">
        <f t="shared" si="4"/>
        <v>0</v>
      </c>
    </row>
    <row r="57" spans="1:10" ht="15.75">
      <c r="A57" s="71"/>
      <c r="B57" s="72"/>
      <c r="C57" s="336"/>
      <c r="D57" s="72" t="s">
        <v>92</v>
      </c>
      <c r="E57" s="72" t="s">
        <v>97</v>
      </c>
      <c r="F57" s="117" t="s">
        <v>120</v>
      </c>
      <c r="G57" s="295">
        <f>2+G62</f>
        <v>5</v>
      </c>
      <c r="H57" s="255">
        <v>0</v>
      </c>
      <c r="I57" s="145">
        <f t="shared" si="1"/>
        <v>0</v>
      </c>
      <c r="J57" s="184">
        <f t="shared" si="4"/>
        <v>0</v>
      </c>
    </row>
    <row r="58" spans="1:10" ht="15.75">
      <c r="A58" s="73">
        <v>21</v>
      </c>
      <c r="B58" s="74" t="s">
        <v>57</v>
      </c>
      <c r="C58" s="337" t="s">
        <v>8</v>
      </c>
      <c r="D58" s="74" t="s">
        <v>92</v>
      </c>
      <c r="E58" s="74" t="s">
        <v>93</v>
      </c>
      <c r="F58" s="209" t="s">
        <v>11</v>
      </c>
      <c r="G58" s="296">
        <v>3</v>
      </c>
      <c r="H58" s="256">
        <v>0</v>
      </c>
      <c r="I58" s="146">
        <f t="shared" si="1"/>
        <v>0</v>
      </c>
      <c r="J58" s="185">
        <f t="shared" si="4"/>
        <v>0</v>
      </c>
    </row>
    <row r="59" spans="1:10" ht="15.75">
      <c r="A59" s="75"/>
      <c r="B59" s="76"/>
      <c r="C59" s="338"/>
      <c r="D59" s="76" t="s">
        <v>92</v>
      </c>
      <c r="E59" s="76" t="s">
        <v>94</v>
      </c>
      <c r="F59" s="210" t="s">
        <v>11</v>
      </c>
      <c r="G59" s="297">
        <v>3</v>
      </c>
      <c r="H59" s="257">
        <v>0</v>
      </c>
      <c r="I59" s="147">
        <f t="shared" si="1"/>
        <v>0</v>
      </c>
      <c r="J59" s="186">
        <f t="shared" si="4"/>
        <v>0</v>
      </c>
    </row>
    <row r="60" spans="1:10" ht="15.75">
      <c r="A60" s="75"/>
      <c r="B60" s="76"/>
      <c r="C60" s="338"/>
      <c r="D60" s="76" t="s">
        <v>92</v>
      </c>
      <c r="E60" s="76" t="s">
        <v>95</v>
      </c>
      <c r="F60" s="210" t="s">
        <v>11</v>
      </c>
      <c r="G60" s="297">
        <v>3</v>
      </c>
      <c r="H60" s="257">
        <v>0</v>
      </c>
      <c r="I60" s="147">
        <f t="shared" si="1"/>
        <v>0</v>
      </c>
      <c r="J60" s="186">
        <f t="shared" si="4"/>
        <v>0</v>
      </c>
    </row>
    <row r="61" spans="1:10" ht="15.75">
      <c r="A61" s="75"/>
      <c r="B61" s="76"/>
      <c r="C61" s="338"/>
      <c r="D61" s="76" t="s">
        <v>92</v>
      </c>
      <c r="E61" s="76" t="s">
        <v>96</v>
      </c>
      <c r="F61" s="210" t="s">
        <v>11</v>
      </c>
      <c r="G61" s="297">
        <v>3</v>
      </c>
      <c r="H61" s="257">
        <v>0</v>
      </c>
      <c r="I61" s="147">
        <f t="shared" si="1"/>
        <v>0</v>
      </c>
      <c r="J61" s="186">
        <f t="shared" si="4"/>
        <v>0</v>
      </c>
    </row>
    <row r="62" spans="1:10" ht="15.75">
      <c r="A62" s="77"/>
      <c r="B62" s="78"/>
      <c r="C62" s="339"/>
      <c r="D62" s="78" t="s">
        <v>92</v>
      </c>
      <c r="E62" s="78" t="s">
        <v>97</v>
      </c>
      <c r="F62" s="211" t="s">
        <v>11</v>
      </c>
      <c r="G62" s="298">
        <v>3</v>
      </c>
      <c r="H62" s="258">
        <v>0</v>
      </c>
      <c r="I62" s="148">
        <f t="shared" si="1"/>
        <v>0</v>
      </c>
      <c r="J62" s="187">
        <f t="shared" si="4"/>
        <v>0</v>
      </c>
    </row>
    <row r="63" spans="1:10" ht="15.75">
      <c r="A63" s="79">
        <v>22</v>
      </c>
      <c r="B63" s="80" t="s">
        <v>68</v>
      </c>
      <c r="C63" s="340" t="s">
        <v>69</v>
      </c>
      <c r="D63" s="80" t="s">
        <v>70</v>
      </c>
      <c r="E63" s="80" t="s">
        <v>71</v>
      </c>
      <c r="F63" s="118" t="s">
        <v>120</v>
      </c>
      <c r="G63" s="299">
        <v>2</v>
      </c>
      <c r="H63" s="259">
        <v>0</v>
      </c>
      <c r="I63" s="149">
        <f t="shared" si="1"/>
        <v>0</v>
      </c>
      <c r="J63" s="188">
        <f t="shared" si="4"/>
        <v>0</v>
      </c>
    </row>
    <row r="64" spans="1:10" ht="15.75">
      <c r="A64" s="81"/>
      <c r="B64" s="82"/>
      <c r="C64" s="341"/>
      <c r="D64" s="82" t="s">
        <v>70</v>
      </c>
      <c r="E64" s="82" t="s">
        <v>72</v>
      </c>
      <c r="F64" s="119" t="s">
        <v>120</v>
      </c>
      <c r="G64" s="300">
        <v>1</v>
      </c>
      <c r="H64" s="260">
        <v>0</v>
      </c>
      <c r="I64" s="150">
        <f t="shared" si="1"/>
        <v>0</v>
      </c>
      <c r="J64" s="189">
        <f t="shared" ref="J64:J76" si="5">G64*I64</f>
        <v>0</v>
      </c>
    </row>
    <row r="65" spans="1:11" ht="15.75">
      <c r="A65" s="83">
        <v>23</v>
      </c>
      <c r="B65" s="84" t="s">
        <v>40</v>
      </c>
      <c r="C65" s="342" t="s">
        <v>41</v>
      </c>
      <c r="D65" s="84" t="s">
        <v>42</v>
      </c>
      <c r="E65" s="84" t="s">
        <v>43</v>
      </c>
      <c r="F65" s="120" t="s">
        <v>120</v>
      </c>
      <c r="G65" s="301">
        <v>1</v>
      </c>
      <c r="H65" s="261">
        <v>0</v>
      </c>
      <c r="I65" s="151">
        <f t="shared" si="1"/>
        <v>0</v>
      </c>
      <c r="J65" s="190">
        <f t="shared" si="5"/>
        <v>0</v>
      </c>
    </row>
    <row r="66" spans="1:11" ht="15.75">
      <c r="A66" s="85"/>
      <c r="B66" s="86"/>
      <c r="C66" s="343"/>
      <c r="D66" s="86" t="s">
        <v>42</v>
      </c>
      <c r="E66" s="214" t="s">
        <v>44</v>
      </c>
      <c r="F66" s="121" t="s">
        <v>120</v>
      </c>
      <c r="G66" s="302">
        <v>1</v>
      </c>
      <c r="H66" s="262">
        <v>0</v>
      </c>
      <c r="I66" s="152">
        <f t="shared" si="1"/>
        <v>0</v>
      </c>
      <c r="J66" s="191">
        <f t="shared" si="5"/>
        <v>0</v>
      </c>
    </row>
    <row r="67" spans="1:11" ht="15.75">
      <c r="A67" s="87">
        <v>24</v>
      </c>
      <c r="B67" s="88" t="s">
        <v>40</v>
      </c>
      <c r="C67" s="344" t="s">
        <v>41</v>
      </c>
      <c r="D67" s="88" t="s">
        <v>45</v>
      </c>
      <c r="E67" s="88" t="s">
        <v>46</v>
      </c>
      <c r="F67" s="212" t="s">
        <v>11</v>
      </c>
      <c r="G67" s="303">
        <v>3</v>
      </c>
      <c r="H67" s="263">
        <v>0</v>
      </c>
      <c r="I67" s="153">
        <f t="shared" si="1"/>
        <v>0</v>
      </c>
      <c r="J67" s="192">
        <f t="shared" si="5"/>
        <v>0</v>
      </c>
    </row>
    <row r="68" spans="1:11" ht="15.75">
      <c r="A68" s="89"/>
      <c r="B68" s="90"/>
      <c r="C68" s="345"/>
      <c r="D68" s="90" t="s">
        <v>45</v>
      </c>
      <c r="E68" s="90" t="s">
        <v>47</v>
      </c>
      <c r="F68" s="213" t="s">
        <v>11</v>
      </c>
      <c r="G68" s="304">
        <v>3</v>
      </c>
      <c r="H68" s="264">
        <v>0</v>
      </c>
      <c r="I68" s="154">
        <f t="shared" si="1"/>
        <v>0</v>
      </c>
      <c r="J68" s="193">
        <f t="shared" si="5"/>
        <v>0</v>
      </c>
    </row>
    <row r="69" spans="1:11" ht="15.75">
      <c r="A69" s="89"/>
      <c r="B69" s="90"/>
      <c r="C69" s="345"/>
      <c r="D69" s="90" t="s">
        <v>45</v>
      </c>
      <c r="E69" s="90" t="s">
        <v>48</v>
      </c>
      <c r="F69" s="213" t="s">
        <v>11</v>
      </c>
      <c r="G69" s="304">
        <v>3</v>
      </c>
      <c r="H69" s="264">
        <v>0</v>
      </c>
      <c r="I69" s="154">
        <f t="shared" si="1"/>
        <v>0</v>
      </c>
      <c r="J69" s="193">
        <f t="shared" si="5"/>
        <v>0</v>
      </c>
    </row>
    <row r="70" spans="1:11" ht="15.75">
      <c r="A70" s="89"/>
      <c r="B70" s="90"/>
      <c r="C70" s="345"/>
      <c r="D70" s="90" t="s">
        <v>45</v>
      </c>
      <c r="E70" s="90" t="s">
        <v>49</v>
      </c>
      <c r="F70" s="213" t="s">
        <v>11</v>
      </c>
      <c r="G70" s="304">
        <v>3</v>
      </c>
      <c r="H70" s="264">
        <v>0</v>
      </c>
      <c r="I70" s="154">
        <f t="shared" si="1"/>
        <v>0</v>
      </c>
      <c r="J70" s="193">
        <f t="shared" si="5"/>
        <v>0</v>
      </c>
    </row>
    <row r="71" spans="1:11" ht="15.75">
      <c r="A71" s="89"/>
      <c r="B71" s="90"/>
      <c r="C71" s="345"/>
      <c r="D71" s="90" t="s">
        <v>45</v>
      </c>
      <c r="E71" s="90" t="s">
        <v>50</v>
      </c>
      <c r="F71" s="213" t="s">
        <v>11</v>
      </c>
      <c r="G71" s="304">
        <v>3</v>
      </c>
      <c r="H71" s="264">
        <v>0</v>
      </c>
      <c r="I71" s="154">
        <f t="shared" si="1"/>
        <v>0</v>
      </c>
      <c r="J71" s="193">
        <f t="shared" si="5"/>
        <v>0</v>
      </c>
    </row>
    <row r="72" spans="1:11" ht="15.75">
      <c r="A72" s="89"/>
      <c r="B72" s="90"/>
      <c r="C72" s="345"/>
      <c r="D72" s="90" t="s">
        <v>45</v>
      </c>
      <c r="E72" s="90" t="s">
        <v>51</v>
      </c>
      <c r="F72" s="213" t="s">
        <v>11</v>
      </c>
      <c r="G72" s="304">
        <v>3</v>
      </c>
      <c r="H72" s="264">
        <v>0</v>
      </c>
      <c r="I72" s="154">
        <f t="shared" si="1"/>
        <v>0</v>
      </c>
      <c r="J72" s="193">
        <f t="shared" si="5"/>
        <v>0</v>
      </c>
    </row>
    <row r="73" spans="1:11" ht="15.75">
      <c r="A73" s="89"/>
      <c r="B73" s="90"/>
      <c r="C73" s="345"/>
      <c r="D73" s="90" t="s">
        <v>45</v>
      </c>
      <c r="E73" s="91" t="s">
        <v>52</v>
      </c>
      <c r="F73" s="213" t="s">
        <v>11</v>
      </c>
      <c r="G73" s="304">
        <v>3</v>
      </c>
      <c r="H73" s="264">
        <v>0</v>
      </c>
      <c r="I73" s="154">
        <f t="shared" si="1"/>
        <v>0</v>
      </c>
      <c r="J73" s="193">
        <f t="shared" si="5"/>
        <v>0</v>
      </c>
    </row>
    <row r="74" spans="1:11" ht="15.75">
      <c r="A74" s="89"/>
      <c r="B74" s="90"/>
      <c r="C74" s="345"/>
      <c r="D74" s="90" t="s">
        <v>45</v>
      </c>
      <c r="E74" s="90" t="s">
        <v>53</v>
      </c>
      <c r="F74" s="213" t="s">
        <v>11</v>
      </c>
      <c r="G74" s="304">
        <v>3</v>
      </c>
      <c r="H74" s="264">
        <v>0</v>
      </c>
      <c r="I74" s="154">
        <f t="shared" si="1"/>
        <v>0</v>
      </c>
      <c r="J74" s="193">
        <f t="shared" si="5"/>
        <v>0</v>
      </c>
    </row>
    <row r="75" spans="1:11" ht="15.75">
      <c r="A75" s="89"/>
      <c r="B75" s="90"/>
      <c r="C75" s="345"/>
      <c r="D75" s="90" t="s">
        <v>45</v>
      </c>
      <c r="E75" s="90" t="s">
        <v>54</v>
      </c>
      <c r="F75" s="213" t="s">
        <v>11</v>
      </c>
      <c r="G75" s="304">
        <v>3</v>
      </c>
      <c r="H75" s="264">
        <v>0</v>
      </c>
      <c r="I75" s="154">
        <f t="shared" si="1"/>
        <v>0</v>
      </c>
      <c r="J75" s="193">
        <f t="shared" si="5"/>
        <v>0</v>
      </c>
    </row>
    <row r="76" spans="1:11" ht="15.75">
      <c r="A76" s="92"/>
      <c r="B76" s="93"/>
      <c r="C76" s="346"/>
      <c r="D76" s="93" t="s">
        <v>45</v>
      </c>
      <c r="E76" s="215" t="s">
        <v>44</v>
      </c>
      <c r="F76" s="122" t="s">
        <v>120</v>
      </c>
      <c r="G76" s="305">
        <v>3</v>
      </c>
      <c r="H76" s="265">
        <v>0</v>
      </c>
      <c r="I76" s="155">
        <f t="shared" ref="I76" si="6">H76*1.23</f>
        <v>0</v>
      </c>
      <c r="J76" s="194">
        <f t="shared" si="5"/>
        <v>0</v>
      </c>
    </row>
    <row r="77" spans="1:11" ht="23.25" customHeight="1" thickBot="1">
      <c r="A77" s="363" t="s">
        <v>121</v>
      </c>
      <c r="B77" s="364"/>
      <c r="C77" s="4"/>
      <c r="D77" s="4"/>
      <c r="E77" s="359" t="s">
        <v>106</v>
      </c>
      <c r="F77" s="359"/>
      <c r="G77" s="1"/>
      <c r="H77" s="1"/>
      <c r="I77" s="3"/>
      <c r="J77" s="216">
        <f>SUM(J3:J76)</f>
        <v>0</v>
      </c>
      <c r="K77" s="4"/>
    </row>
    <row r="78" spans="1:11" ht="15" thickTop="1"/>
  </sheetData>
  <autoFilter ref="A2:J2">
    <filterColumn colId="7"/>
    <sortState ref="A3:I80">
      <sortCondition ref="D2"/>
    </sortState>
  </autoFilter>
  <mergeCells count="4">
    <mergeCell ref="A1:D1"/>
    <mergeCell ref="E77:F77"/>
    <mergeCell ref="B16:B23"/>
    <mergeCell ref="A77:B7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TJO Lublin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Piekut</dc:creator>
  <cp:lastModifiedBy>Sławomir Piekut</cp:lastModifiedBy>
  <cp:lastPrinted>2020-02-13T09:27:52Z</cp:lastPrinted>
  <dcterms:created xsi:type="dcterms:W3CDTF">2020-01-29T11:16:08Z</dcterms:created>
  <dcterms:modified xsi:type="dcterms:W3CDTF">2020-02-14T07:22:51Z</dcterms:modified>
</cp:coreProperties>
</file>